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5. KAP (KFO-LO)\"/>
    </mc:Choice>
  </mc:AlternateContent>
  <xr:revisionPtr revIDLastSave="0" documentId="13_ncr:1_{5456CE8F-FA5A-4103-8F8B-D17F19E22E7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2" i="1" l="1"/>
  <c r="C32" i="1"/>
  <c r="D32" i="1"/>
  <c r="E32" i="1"/>
  <c r="F32" i="1"/>
  <c r="G32" i="1"/>
  <c r="H32" i="1"/>
  <c r="I32" i="1"/>
  <c r="J32" i="1"/>
  <c r="K32" i="1"/>
  <c r="L32" i="1"/>
  <c r="M32" i="1"/>
  <c r="C16" i="1"/>
  <c r="D16" i="1"/>
  <c r="E16" i="1"/>
  <c r="F16" i="1"/>
  <c r="G16" i="1"/>
  <c r="H16" i="1"/>
  <c r="I16" i="1"/>
  <c r="J16" i="1"/>
  <c r="K16" i="1"/>
  <c r="L16" i="1"/>
  <c r="M16" i="1"/>
  <c r="N9" i="1" l="1"/>
  <c r="N31" i="1" l="1"/>
  <c r="N30" i="1"/>
  <c r="N29" i="1"/>
  <c r="N28" i="1"/>
  <c r="N27" i="1"/>
  <c r="N26" i="1"/>
  <c r="N25" i="1"/>
  <c r="N32" i="1" l="1"/>
  <c r="O32" i="1" s="1"/>
  <c r="O27" i="1" l="1"/>
  <c r="O25" i="1"/>
  <c r="O29" i="1"/>
  <c r="O31" i="1"/>
  <c r="O26" i="1"/>
  <c r="O28" i="1"/>
  <c r="O30" i="1"/>
  <c r="B16" i="1"/>
  <c r="N15" i="1"/>
  <c r="N10" i="1" l="1"/>
  <c r="N11" i="1"/>
  <c r="N12" i="1"/>
  <c r="N13" i="1"/>
  <c r="N14" i="1"/>
  <c r="N16" i="1" l="1"/>
  <c r="O15" i="1" s="1"/>
  <c r="O10" i="1" l="1"/>
  <c r="O11" i="1"/>
  <c r="O9" i="1"/>
  <c r="O16" i="1"/>
  <c r="O13" i="1"/>
  <c r="O14" i="1"/>
  <c r="O12" i="1"/>
</calcChain>
</file>

<file path=xl/sharedStrings.xml><?xml version="1.0" encoding="utf-8"?>
<sst xmlns="http://schemas.openxmlformats.org/spreadsheetml/2006/main" count="22" uniqueCount="13">
  <si>
    <t>Försäkringsbolag</t>
  </si>
  <si>
    <t>Totalt</t>
  </si>
  <si>
    <t>Procentfördelning</t>
  </si>
  <si>
    <t>SWEDBANK FOND</t>
  </si>
  <si>
    <t>KPA LIV</t>
  </si>
  <si>
    <t>FOLKSAM LO FOND</t>
  </si>
  <si>
    <t>Förmedlingsstatistik GTP Antal individer</t>
  </si>
  <si>
    <t>EJ LÄNGRE VALBARA BOLAG</t>
  </si>
  <si>
    <t>Förmedlingsstatistik GTP Avser förmedlat belopp</t>
  </si>
  <si>
    <t>FOLKSAM Tjp AB</t>
  </si>
  <si>
    <t>FOLKSAM Tjp AB (förval)</t>
  </si>
  <si>
    <t>FOLKSAM Tjp AB(förval)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</si>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</sst>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9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33">
    <xf numFmtId="0" fontId="0" fillId="0" borderId="0" xfId="0"/>
    <xf numFmtId="0" fontId="0" fillId="0" borderId="0" xfId="0" applyAlignment="1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3" fontId="4" fillId="0" borderId="0" xfId="0" applyNumberFormat="1" applyFont="1"/>
    <xf numFmtId="0" fontId="0" fillId="0" borderId="0" xfId="0" applyFont="1"/>
    <xf numFmtId="3" fontId="0" fillId="0" borderId="0" xfId="0" applyNumberFormat="1" applyAlignment="1">
      <alignment horizontal="right"/>
    </xf>
    <xf numFmtId="3" fontId="3" fillId="3" borderId="0" xfId="3" applyNumberForma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3" fillId="3" borderId="0" xfId="3" applyNumberFormat="1" applyAlignment="1">
      <alignment horizontal="right" vertical="center" indent="1"/>
    </xf>
    <xf numFmtId="3" fontId="0" fillId="0" borderId="0" xfId="0" applyNumberFormat="1" applyAlignment="1"/>
    <xf numFmtId="3" fontId="3" fillId="3" borderId="0" xfId="3" applyNumberFormat="1" applyAlignment="1">
      <alignment vertical="center"/>
    </xf>
    <xf numFmtId="3" fontId="4" fillId="0" borderId="0" xfId="0" applyNumberFormat="1" applyFont="1" applyAlignment="1">
      <alignment horizontal="right"/>
    </xf>
    <xf numFmtId="9" fontId="0" fillId="0" borderId="0" xfId="1" applyFont="1" applyAlignment="1">
      <alignment horizontal="right"/>
    </xf>
    <xf numFmtId="0" fontId="5" fillId="2" borderId="0" xfId="2" applyFont="1" applyAlignme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right" vertical="center" indent="1"/>
      <protection locked="0"/>
    </xf>
    <xf numFmtId="3" fontId="5" fillId="2" borderId="0" xfId="2" applyNumberFormat="1" applyFont="1" applyAlignment="1">
      <alignment vertical="center" readingOrder="1"/>
      <protection locked="0"/>
    </xf>
    <xf numFmtId="0" fontId="1" fillId="0" borderId="0" xfId="0" applyFont="1"/>
    <xf numFmtId="14" fontId="6" fillId="3" borderId="0" xfId="3" applyNumberFormat="1" applyFont="1">
      <alignment horizontal="left" vertical="center" indent="1"/>
    </xf>
    <xf numFmtId="0" fontId="6" fillId="3" borderId="0" xfId="3" applyNumberFormat="1" applyFont="1">
      <alignment horizontal="left" vertical="center" indent="1"/>
    </xf>
    <xf numFmtId="0" fontId="7" fillId="0" borderId="0" xfId="0" applyFont="1"/>
    <xf numFmtId="0" fontId="8" fillId="0" borderId="0" xfId="0" applyFont="1" applyFill="1" applyBorder="1" applyAlignment="1">
      <alignment horizontal="left"/>
    </xf>
    <xf numFmtId="3" fontId="0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Alignment="1"/>
    <xf numFmtId="10" fontId="8" fillId="0" borderId="0" xfId="1" applyNumberFormat="1" applyFont="1" applyAlignment="1">
      <alignment horizontal="right"/>
    </xf>
    <xf numFmtId="3" fontId="5" fillId="2" borderId="0" xfId="2" applyNumberFormat="1" applyFont="1" applyAlignment="1">
      <alignment horizontal="right"/>
      <protection locked="0"/>
    </xf>
    <xf numFmtId="10" fontId="0" fillId="0" borderId="0" xfId="0" applyNumberFormat="1" applyFont="1" applyAlignment="1">
      <alignment horizontal="right"/>
    </xf>
    <xf numFmtId="0" fontId="0" fillId="0" borderId="0" xfId="0" applyAlignment="1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workbookViewId="0">
      <selection activeCell="L36" sqref="L36"/>
    </sheetView>
  </sheetViews>
  <sheetFormatPr defaultRowHeight="15" x14ac:dyDescent="0.25"/>
  <cols>
    <col min="1" max="1" width="52" bestFit="1" customWidth="1"/>
    <col min="2" max="2" width="12.140625" customWidth="1"/>
    <col min="3" max="3" width="11.5703125" customWidth="1"/>
    <col min="4" max="4" width="12.42578125" style="10" customWidth="1"/>
    <col min="5" max="5" width="12.28515625" customWidth="1"/>
    <col min="6" max="6" width="11.42578125" style="12" customWidth="1"/>
    <col min="7" max="7" width="10.7109375" bestFit="1" customWidth="1"/>
    <col min="8" max="8" width="11.7109375" customWidth="1"/>
    <col min="9" max="9" width="11.85546875" customWidth="1"/>
    <col min="10" max="10" width="11" bestFit="1" customWidth="1"/>
    <col min="11" max="11" width="11.140625" customWidth="1"/>
    <col min="12" max="12" width="10.5703125" customWidth="1"/>
    <col min="13" max="13" width="10.140625" customWidth="1"/>
    <col min="14" max="14" width="12.140625" customWidth="1"/>
    <col min="15" max="15" width="18.85546875" bestFit="1" customWidth="1"/>
  </cols>
  <sheetData>
    <row r="1" spans="1:17" ht="1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</row>
    <row r="2" spans="1:17" ht="1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"/>
    </row>
    <row r="3" spans="1:17" ht="1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1"/>
    </row>
    <row r="4" spans="1:17" ht="15" customHeight="1" x14ac:dyDescent="0.25">
      <c r="B4" s="2"/>
      <c r="C4" s="2"/>
      <c r="D4" s="7"/>
      <c r="E4" s="2"/>
      <c r="G4" s="2"/>
      <c r="H4" s="2"/>
      <c r="I4" s="2"/>
      <c r="J4" s="2"/>
      <c r="K4" s="2"/>
      <c r="L4" s="2"/>
      <c r="M4" s="2"/>
    </row>
    <row r="5" spans="1:17" s="20" customFormat="1" ht="30" customHeight="1" x14ac:dyDescent="0.25">
      <c r="A5" s="16" t="s">
        <v>8</v>
      </c>
      <c r="B5" s="17"/>
      <c r="C5" s="17"/>
      <c r="D5" s="18"/>
      <c r="E5" s="17"/>
      <c r="F5" s="19"/>
      <c r="G5" s="17"/>
      <c r="H5" s="17"/>
      <c r="I5" s="17"/>
      <c r="J5" s="17"/>
      <c r="K5" s="17"/>
      <c r="L5" s="17"/>
      <c r="M5" s="17"/>
      <c r="N5" s="17"/>
      <c r="O5" s="17"/>
    </row>
    <row r="6" spans="1:17" ht="15" customHeight="1" x14ac:dyDescent="0.25">
      <c r="A6" s="3"/>
      <c r="B6" s="4"/>
      <c r="C6" s="4"/>
      <c r="D6" s="11"/>
      <c r="E6" s="4"/>
      <c r="F6" s="13"/>
      <c r="G6" s="4"/>
      <c r="H6" s="4"/>
      <c r="I6" s="4"/>
      <c r="J6" s="4"/>
      <c r="K6" s="4"/>
      <c r="L6" s="4"/>
      <c r="M6" s="4"/>
      <c r="N6" s="4"/>
      <c r="O6" s="4"/>
    </row>
    <row r="7" spans="1:17" ht="15" customHeight="1" x14ac:dyDescent="0.25">
      <c r="B7" s="2"/>
      <c r="C7" s="2"/>
      <c r="D7" s="9"/>
      <c r="E7" s="2"/>
      <c r="G7" s="2"/>
      <c r="H7" s="2"/>
      <c r="I7" s="2"/>
      <c r="J7" s="2"/>
      <c r="K7" s="2"/>
      <c r="L7" s="2"/>
      <c r="M7" s="2"/>
    </row>
    <row r="8" spans="1:17" s="23" customFormat="1" ht="15" customHeight="1" x14ac:dyDescent="0.25">
      <c r="A8" s="21" t="s">
        <v>0</v>
      </c>
      <c r="B8" s="22">
        <v>202601</v>
      </c>
      <c r="C8" s="22">
        <v>202602</v>
      </c>
      <c r="D8" s="22">
        <v>202603</v>
      </c>
      <c r="E8" s="22">
        <v>20204</v>
      </c>
      <c r="F8" s="22">
        <v>202605</v>
      </c>
      <c r="G8" s="22">
        <v>202606</v>
      </c>
      <c r="H8" s="22">
        <v>202607</v>
      </c>
      <c r="I8" s="22">
        <v>202608</v>
      </c>
      <c r="J8" s="22">
        <v>202609</v>
      </c>
      <c r="K8" s="22">
        <v>202610</v>
      </c>
      <c r="L8" s="22">
        <v>202611</v>
      </c>
      <c r="M8" s="22">
        <v>202612</v>
      </c>
      <c r="N8" s="22" t="s">
        <v>1</v>
      </c>
      <c r="O8" s="22" t="s">
        <v>2</v>
      </c>
    </row>
    <row r="9" spans="1:17" s="6" customFormat="1" x14ac:dyDescent="0.25">
      <c r="A9" s="24" t="s">
        <v>9</v>
      </c>
      <c r="B9" s="25">
        <v>6733394</v>
      </c>
      <c r="C9" s="25">
        <v>4990103</v>
      </c>
      <c r="D9" s="26">
        <v>7070075</v>
      </c>
      <c r="E9" s="27">
        <v>5194587</v>
      </c>
      <c r="F9" s="28">
        <v>1693745</v>
      </c>
      <c r="G9" s="27">
        <v>8217683</v>
      </c>
      <c r="H9" s="27">
        <v>6774916</v>
      </c>
      <c r="I9" s="27"/>
      <c r="J9" s="27"/>
      <c r="K9" s="27"/>
      <c r="L9" s="27"/>
      <c r="M9" s="27"/>
      <c r="N9" s="27">
        <f>SUM(B9:M9)</f>
        <v>40674503</v>
      </c>
      <c r="O9" s="29">
        <f>SUM(N9)/N16</f>
        <v>5.9343499218539056E-2</v>
      </c>
    </row>
    <row r="10" spans="1:17" s="6" customFormat="1" x14ac:dyDescent="0.25">
      <c r="A10" s="24" t="s">
        <v>4</v>
      </c>
      <c r="B10" s="25">
        <v>5802901</v>
      </c>
      <c r="C10" s="25">
        <v>4201098</v>
      </c>
      <c r="D10" s="26">
        <v>5907812</v>
      </c>
      <c r="E10" s="27">
        <v>4587320</v>
      </c>
      <c r="F10" s="28">
        <v>1631563</v>
      </c>
      <c r="G10" s="27">
        <v>6494229</v>
      </c>
      <c r="H10" s="27">
        <v>5493478</v>
      </c>
      <c r="I10" s="27"/>
      <c r="J10" s="27"/>
      <c r="K10" s="27"/>
      <c r="L10" s="27"/>
      <c r="M10" s="27"/>
      <c r="N10" s="27">
        <f t="shared" ref="N10:N15" si="0">SUM(B10:M10)</f>
        <v>34118401</v>
      </c>
      <c r="O10" s="29">
        <f>SUM(N10)/N16</f>
        <v>4.9778243217410728E-2</v>
      </c>
    </row>
    <row r="11" spans="1:17" s="6" customFormat="1" x14ac:dyDescent="0.25">
      <c r="A11" s="24" t="s">
        <v>5</v>
      </c>
      <c r="B11" s="25">
        <v>5757471</v>
      </c>
      <c r="C11" s="25">
        <v>4075490</v>
      </c>
      <c r="D11" s="26">
        <v>5834864</v>
      </c>
      <c r="E11" s="27">
        <v>4156812</v>
      </c>
      <c r="F11" s="28">
        <v>1601583</v>
      </c>
      <c r="G11" s="27">
        <v>6553433</v>
      </c>
      <c r="H11" s="27">
        <v>5846322</v>
      </c>
      <c r="I11" s="27"/>
      <c r="J11" s="27"/>
      <c r="K11" s="27"/>
      <c r="L11" s="27"/>
      <c r="M11" s="27"/>
      <c r="N11" s="27">
        <f t="shared" si="0"/>
        <v>33825975</v>
      </c>
      <c r="O11" s="29">
        <f>SUM(N11)/N16</f>
        <v>4.9351598001795421E-2</v>
      </c>
    </row>
    <row r="12" spans="1:17" s="6" customFormat="1" x14ac:dyDescent="0.25">
      <c r="A12" s="24" t="s">
        <v>3</v>
      </c>
      <c r="B12" s="25">
        <v>4153714</v>
      </c>
      <c r="C12" s="25">
        <v>2785924</v>
      </c>
      <c r="D12" s="26">
        <v>4494723</v>
      </c>
      <c r="E12" s="27">
        <v>2906693</v>
      </c>
      <c r="F12" s="28">
        <v>1304987</v>
      </c>
      <c r="G12" s="27">
        <v>4330112</v>
      </c>
      <c r="H12" s="27">
        <v>4236081</v>
      </c>
      <c r="I12" s="27"/>
      <c r="J12" s="27"/>
      <c r="K12" s="27"/>
      <c r="L12" s="27"/>
      <c r="M12" s="27"/>
      <c r="N12" s="27">
        <f t="shared" si="0"/>
        <v>24212234</v>
      </c>
      <c r="O12" s="29">
        <f>SUM(N12)/N16</f>
        <v>3.5325291853180965E-2</v>
      </c>
    </row>
    <row r="13" spans="1:17" s="6" customFormat="1" x14ac:dyDescent="0.25">
      <c r="A13" s="24" t="s">
        <v>12</v>
      </c>
      <c r="B13" s="25">
        <v>1263437</v>
      </c>
      <c r="C13" s="25">
        <v>785942</v>
      </c>
      <c r="D13" s="26">
        <v>1246480</v>
      </c>
      <c r="E13" s="27">
        <v>845281</v>
      </c>
      <c r="F13" s="28">
        <v>379370</v>
      </c>
      <c r="G13" s="27">
        <v>1262984</v>
      </c>
      <c r="H13" s="27">
        <v>1325239</v>
      </c>
      <c r="I13" s="27"/>
      <c r="J13" s="27"/>
      <c r="K13" s="27"/>
      <c r="L13" s="27"/>
      <c r="M13" s="27"/>
      <c r="N13" s="27">
        <f t="shared" si="0"/>
        <v>7108733</v>
      </c>
      <c r="O13" s="29">
        <f>SUM(N13)/N16</f>
        <v>1.0371536469180775E-2</v>
      </c>
    </row>
    <row r="14" spans="1:17" s="6" customFormat="1" x14ac:dyDescent="0.25">
      <c r="A14" s="24" t="s">
        <v>10</v>
      </c>
      <c r="B14" s="25">
        <v>93239373</v>
      </c>
      <c r="C14" s="25">
        <v>65039793</v>
      </c>
      <c r="D14" s="26">
        <v>98016665</v>
      </c>
      <c r="E14" s="27">
        <v>68945845</v>
      </c>
      <c r="F14" s="28">
        <v>25019310</v>
      </c>
      <c r="G14" s="27">
        <v>105524443</v>
      </c>
      <c r="H14" s="27">
        <v>89682622</v>
      </c>
      <c r="I14" s="27"/>
      <c r="J14" s="27"/>
      <c r="K14" s="27"/>
      <c r="L14" s="27"/>
      <c r="M14" s="27"/>
      <c r="N14" s="27">
        <f t="shared" si="0"/>
        <v>545468051</v>
      </c>
      <c r="O14" s="29">
        <f>SUM(N14)/N16</f>
        <v>0.79582983123989304</v>
      </c>
    </row>
    <row r="15" spans="1:17" s="6" customFormat="1" x14ac:dyDescent="0.25">
      <c r="A15" s="24" t="s">
        <v>7</v>
      </c>
      <c r="B15" s="25">
        <v>0</v>
      </c>
      <c r="C15" s="25">
        <v>0</v>
      </c>
      <c r="D15" s="26">
        <v>0</v>
      </c>
      <c r="E15" s="27">
        <v>0</v>
      </c>
      <c r="F15" s="28">
        <v>0</v>
      </c>
      <c r="G15" s="27">
        <v>0</v>
      </c>
      <c r="H15" s="27">
        <v>0</v>
      </c>
      <c r="I15" s="27"/>
      <c r="J15" s="27"/>
      <c r="K15" s="27"/>
      <c r="L15" s="27"/>
      <c r="M15" s="27"/>
      <c r="N15" s="27">
        <f t="shared" si="0"/>
        <v>0</v>
      </c>
      <c r="O15" s="29">
        <f>SUM(N15)/N16</f>
        <v>0</v>
      </c>
    </row>
    <row r="16" spans="1:17" x14ac:dyDescent="0.25">
      <c r="B16" s="9">
        <f>SUM(B9:B15)</f>
        <v>116950290</v>
      </c>
      <c r="C16" s="9">
        <f t="shared" ref="C16:M16" si="1">SUM(C9:C15)</f>
        <v>81878350</v>
      </c>
      <c r="D16" s="9">
        <f t="shared" si="1"/>
        <v>122570619</v>
      </c>
      <c r="E16" s="9">
        <f t="shared" si="1"/>
        <v>86636538</v>
      </c>
      <c r="F16" s="9">
        <f t="shared" si="1"/>
        <v>31630558</v>
      </c>
      <c r="G16" s="9">
        <f t="shared" si="1"/>
        <v>132382884</v>
      </c>
      <c r="H16" s="9">
        <f t="shared" si="1"/>
        <v>113358658</v>
      </c>
      <c r="I16" s="9">
        <f t="shared" si="1"/>
        <v>0</v>
      </c>
      <c r="J16" s="9">
        <f t="shared" si="1"/>
        <v>0</v>
      </c>
      <c r="K16" s="9">
        <f t="shared" si="1"/>
        <v>0</v>
      </c>
      <c r="L16" s="9">
        <f t="shared" si="1"/>
        <v>0</v>
      </c>
      <c r="M16" s="14">
        <f t="shared" si="1"/>
        <v>0</v>
      </c>
      <c r="N16" s="9">
        <f t="shared" ref="N16" si="2">SUM(N9:N15)</f>
        <v>685407897</v>
      </c>
      <c r="O16" s="31">
        <f>SUM(N16/N16)</f>
        <v>1</v>
      </c>
      <c r="P16" s="7"/>
      <c r="Q16" s="7"/>
    </row>
    <row r="17" spans="1:15" x14ac:dyDescent="0.25">
      <c r="C17" s="5"/>
    </row>
    <row r="21" spans="1:15" s="20" customFormat="1" ht="33" customHeight="1" x14ac:dyDescent="0.3">
      <c r="A21" s="16" t="s">
        <v>6</v>
      </c>
      <c r="B21" s="17"/>
      <c r="C21" s="17"/>
      <c r="D21" s="30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x14ac:dyDescent="0.25">
      <c r="A22" s="3"/>
      <c r="B22" s="4"/>
      <c r="C22" s="4"/>
      <c r="D22" s="8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B23" s="2"/>
      <c r="C23" s="2"/>
      <c r="D23" s="9"/>
      <c r="E23" s="2"/>
      <c r="F23" s="2"/>
      <c r="G23" s="2"/>
      <c r="H23" s="2"/>
      <c r="I23" s="2"/>
      <c r="J23" s="2"/>
      <c r="K23" s="2"/>
      <c r="L23" s="2"/>
      <c r="M23" s="2"/>
    </row>
    <row r="24" spans="1:15" s="23" customFormat="1" ht="15.75" x14ac:dyDescent="0.25">
      <c r="A24" s="21" t="s">
        <v>0</v>
      </c>
      <c r="B24" s="22">
        <v>202601</v>
      </c>
      <c r="C24" s="22">
        <v>202602</v>
      </c>
      <c r="D24" s="22">
        <v>202603</v>
      </c>
      <c r="E24" s="22">
        <v>202604</v>
      </c>
      <c r="F24" s="22">
        <v>202605</v>
      </c>
      <c r="G24" s="22">
        <v>202606</v>
      </c>
      <c r="H24" s="22">
        <v>202607</v>
      </c>
      <c r="I24" s="22">
        <v>202608</v>
      </c>
      <c r="J24" s="22">
        <v>202609</v>
      </c>
      <c r="K24" s="22">
        <v>202610</v>
      </c>
      <c r="L24" s="22">
        <v>202611</v>
      </c>
      <c r="M24" s="22">
        <v>202612</v>
      </c>
      <c r="N24" s="22" t="s">
        <v>1</v>
      </c>
      <c r="O24" s="22" t="s">
        <v>2</v>
      </c>
    </row>
    <row r="25" spans="1:15" s="6" customFormat="1" x14ac:dyDescent="0.25">
      <c r="A25" s="24" t="s">
        <v>9</v>
      </c>
      <c r="B25" s="25">
        <v>4501</v>
      </c>
      <c r="C25" s="25">
        <v>3913</v>
      </c>
      <c r="D25" s="26">
        <v>4487</v>
      </c>
      <c r="E25" s="27">
        <v>4243</v>
      </c>
      <c r="F25" s="27">
        <v>1220</v>
      </c>
      <c r="G25" s="27">
        <v>4207</v>
      </c>
      <c r="H25" s="27">
        <v>4029</v>
      </c>
      <c r="I25" s="27"/>
      <c r="J25" s="27"/>
      <c r="K25" s="27"/>
      <c r="L25" s="27"/>
      <c r="M25" s="27"/>
      <c r="N25" s="27">
        <f t="shared" ref="N25:N31" si="3">SUM(B25:M25)</f>
        <v>26600</v>
      </c>
      <c r="O25" s="29">
        <f>SUM(N25)/N32</f>
        <v>5.7479336610663928E-2</v>
      </c>
    </row>
    <row r="26" spans="1:15" s="6" customFormat="1" x14ac:dyDescent="0.25">
      <c r="A26" s="24" t="s">
        <v>4</v>
      </c>
      <c r="B26" s="25">
        <v>3904</v>
      </c>
      <c r="C26" s="25">
        <v>3308</v>
      </c>
      <c r="D26" s="26">
        <v>3805</v>
      </c>
      <c r="E26" s="27">
        <v>3571</v>
      </c>
      <c r="F26" s="27">
        <v>1251</v>
      </c>
      <c r="G26" s="27">
        <v>3549</v>
      </c>
      <c r="H26" s="27">
        <v>3389</v>
      </c>
      <c r="I26" s="27"/>
      <c r="J26" s="27"/>
      <c r="K26" s="27"/>
      <c r="L26" s="27"/>
      <c r="M26" s="27"/>
      <c r="N26" s="27">
        <f t="shared" si="3"/>
        <v>22777</v>
      </c>
      <c r="O26" s="29">
        <f>SUM(N26)/N32</f>
        <v>4.9218302630868134E-2</v>
      </c>
    </row>
    <row r="27" spans="1:15" s="6" customFormat="1" x14ac:dyDescent="0.25">
      <c r="A27" s="24" t="s">
        <v>5</v>
      </c>
      <c r="B27" s="25">
        <v>3455</v>
      </c>
      <c r="C27" s="25">
        <v>2922</v>
      </c>
      <c r="D27" s="26">
        <v>3481</v>
      </c>
      <c r="E27" s="27">
        <v>3165</v>
      </c>
      <c r="F27" s="27">
        <v>1081</v>
      </c>
      <c r="G27" s="27">
        <v>3234</v>
      </c>
      <c r="H27" s="27">
        <v>3205</v>
      </c>
      <c r="I27" s="27"/>
      <c r="J27" s="27"/>
      <c r="K27" s="27"/>
      <c r="L27" s="27"/>
      <c r="M27" s="27"/>
      <c r="N27" s="27">
        <f t="shared" si="3"/>
        <v>20543</v>
      </c>
      <c r="O27" s="29">
        <f>SUM(N27)/N32</f>
        <v>4.4390902706498842E-2</v>
      </c>
    </row>
    <row r="28" spans="1:15" s="6" customFormat="1" x14ac:dyDescent="0.25">
      <c r="A28" s="24" t="s">
        <v>3</v>
      </c>
      <c r="B28" s="25">
        <v>2352</v>
      </c>
      <c r="C28" s="25">
        <v>1959</v>
      </c>
      <c r="D28" s="26">
        <v>2355</v>
      </c>
      <c r="E28" s="27">
        <v>2129</v>
      </c>
      <c r="F28" s="27">
        <v>860</v>
      </c>
      <c r="G28" s="27">
        <v>2170</v>
      </c>
      <c r="H28" s="27">
        <v>2155</v>
      </c>
      <c r="I28" s="27"/>
      <c r="J28" s="27"/>
      <c r="K28" s="27"/>
      <c r="L28" s="27"/>
      <c r="M28" s="27"/>
      <c r="N28" s="27">
        <f t="shared" si="3"/>
        <v>13980</v>
      </c>
      <c r="O28" s="29">
        <f>SUM(N28)/N32</f>
        <v>3.0209064880341419E-2</v>
      </c>
    </row>
    <row r="29" spans="1:15" s="6" customFormat="1" x14ac:dyDescent="0.25">
      <c r="A29" s="24" t="s">
        <v>12</v>
      </c>
      <c r="B29" s="25">
        <v>741</v>
      </c>
      <c r="C29" s="25">
        <v>595</v>
      </c>
      <c r="D29" s="26">
        <v>766</v>
      </c>
      <c r="E29" s="27">
        <v>684</v>
      </c>
      <c r="F29" s="27">
        <v>293</v>
      </c>
      <c r="G29" s="27">
        <v>721</v>
      </c>
      <c r="H29" s="27">
        <v>700</v>
      </c>
      <c r="I29" s="27"/>
      <c r="J29" s="27"/>
      <c r="K29" s="27"/>
      <c r="L29" s="27"/>
      <c r="M29" s="27"/>
      <c r="N29" s="27">
        <f t="shared" si="3"/>
        <v>4500</v>
      </c>
      <c r="O29" s="29">
        <f>SUM(N29)/N32</f>
        <v>9.7239479228566801E-3</v>
      </c>
    </row>
    <row r="30" spans="1:15" s="6" customFormat="1" x14ac:dyDescent="0.25">
      <c r="A30" s="24" t="s">
        <v>11</v>
      </c>
      <c r="B30" s="25">
        <v>62879</v>
      </c>
      <c r="C30" s="25">
        <v>53188</v>
      </c>
      <c r="D30" s="26">
        <v>62545</v>
      </c>
      <c r="E30" s="27">
        <v>56930</v>
      </c>
      <c r="F30" s="27">
        <v>20721</v>
      </c>
      <c r="G30" s="27">
        <v>59714</v>
      </c>
      <c r="H30" s="27">
        <v>58397</v>
      </c>
      <c r="I30" s="27"/>
      <c r="J30" s="27"/>
      <c r="K30" s="27"/>
      <c r="L30" s="27"/>
      <c r="M30" s="27"/>
      <c r="N30" s="27">
        <f t="shared" si="3"/>
        <v>374374</v>
      </c>
      <c r="O30" s="29">
        <f>SUM(N30)/N32</f>
        <v>0.80897628437145486</v>
      </c>
    </row>
    <row r="31" spans="1:15" s="6" customFormat="1" x14ac:dyDescent="0.25">
      <c r="A31" s="24" t="s">
        <v>7</v>
      </c>
      <c r="B31" s="25">
        <v>0</v>
      </c>
      <c r="C31" s="25">
        <v>0</v>
      </c>
      <c r="D31" s="26">
        <v>1</v>
      </c>
      <c r="E31" s="27">
        <v>0</v>
      </c>
      <c r="F31" s="27">
        <v>0</v>
      </c>
      <c r="G31" s="27">
        <v>0</v>
      </c>
      <c r="H31" s="27">
        <v>0</v>
      </c>
      <c r="I31" s="27"/>
      <c r="J31" s="27"/>
      <c r="K31" s="27"/>
      <c r="L31" s="27"/>
      <c r="M31" s="27"/>
      <c r="N31" s="27">
        <f t="shared" si="3"/>
        <v>1</v>
      </c>
      <c r="O31" s="29">
        <f>SUM(N31)/N32</f>
        <v>2.1608773161903734E-6</v>
      </c>
    </row>
    <row r="32" spans="1:15" s="6" customFormat="1" x14ac:dyDescent="0.25">
      <c r="B32" s="25">
        <f>SUM(B25:B31)</f>
        <v>77832</v>
      </c>
      <c r="C32" s="25">
        <f t="shared" ref="C32:M32" si="4">SUM(C25:C31)</f>
        <v>65885</v>
      </c>
      <c r="D32" s="25">
        <f t="shared" si="4"/>
        <v>77440</v>
      </c>
      <c r="E32" s="25">
        <f t="shared" si="4"/>
        <v>70722</v>
      </c>
      <c r="F32" s="25">
        <f t="shared" si="4"/>
        <v>25426</v>
      </c>
      <c r="G32" s="25">
        <f t="shared" si="4"/>
        <v>73595</v>
      </c>
      <c r="H32" s="25">
        <f t="shared" si="4"/>
        <v>71875</v>
      </c>
      <c r="I32" s="25">
        <f t="shared" si="4"/>
        <v>0</v>
      </c>
      <c r="J32" s="25">
        <f t="shared" si="4"/>
        <v>0</v>
      </c>
      <c r="K32" s="25">
        <f t="shared" si="4"/>
        <v>0</v>
      </c>
      <c r="L32" s="25">
        <f t="shared" si="4"/>
        <v>0</v>
      </c>
      <c r="M32" s="25">
        <f t="shared" si="4"/>
        <v>0</v>
      </c>
      <c r="N32" s="25">
        <f t="shared" ref="N32" si="5">SUM(N25:N31)</f>
        <v>462775</v>
      </c>
      <c r="O32" s="15">
        <f>SUM(N32)/N32</f>
        <v>1</v>
      </c>
    </row>
    <row r="33" spans="6:6" x14ac:dyDescent="0.25">
      <c r="F33"/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Anneli Söderström</cp:lastModifiedBy>
  <cp:lastPrinted>2019-01-28T09:22:41Z</cp:lastPrinted>
  <dcterms:created xsi:type="dcterms:W3CDTF">2019-01-28T09:20:33Z</dcterms:created>
  <dcterms:modified xsi:type="dcterms:W3CDTF">2026-07-30T12:11:41Z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2021-03-31T07:23:27Z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