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5. KAP (KFO-LO)\"/>
    </mc:Choice>
  </mc:AlternateContent>
  <xr:revisionPtr revIDLastSave="0" documentId="13_ncr:1_{C07FA0A9-1B7D-4885-A023-006E76F6AF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C16" i="1"/>
  <c r="D16" i="1"/>
  <c r="E16" i="1"/>
  <c r="F16" i="1"/>
  <c r="G16" i="1"/>
  <c r="H16" i="1"/>
  <c r="I16" i="1"/>
  <c r="J16" i="1"/>
  <c r="K16" i="1"/>
  <c r="L16" i="1"/>
  <c r="M16" i="1"/>
  <c r="N9" i="1" l="1"/>
  <c r="N31" i="1" l="1"/>
  <c r="N30" i="1"/>
  <c r="N29" i="1"/>
  <c r="N28" i="1"/>
  <c r="N27" i="1"/>
  <c r="N26" i="1"/>
  <c r="N25" i="1"/>
  <c r="N32" i="1" l="1"/>
  <c r="O32" i="1" s="1"/>
  <c r="O27" i="1" l="1"/>
  <c r="O25" i="1"/>
  <c r="O29" i="1"/>
  <c r="O31" i="1"/>
  <c r="O26" i="1"/>
  <c r="O28" i="1"/>
  <c r="O30" i="1"/>
  <c r="B16" i="1"/>
  <c r="N15" i="1"/>
  <c r="N10" i="1" l="1"/>
  <c r="N11" i="1"/>
  <c r="N12" i="1"/>
  <c r="N13" i="1"/>
  <c r="N14" i="1"/>
  <c r="N16" i="1" l="1"/>
  <c r="O15" i="1" s="1"/>
  <c r="O10" i="1" l="1"/>
  <c r="O11" i="1"/>
  <c r="O9" i="1"/>
  <c r="O16" i="1"/>
  <c r="O13" i="1"/>
  <c r="O14" i="1"/>
  <c r="O12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<sst xmlns="http://schemas.openxmlformats.org/spreadsheetml/2006/main" count="22" uniqueCount="13">
  <si>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</si>
  <si>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</si>
  <si>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</si>
  <si>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SWEDBANK FOND</t>
  </si>
  <si>
    <t>KPA LIV</t>
  </si>
  <si>
    <t>FOLKSAM LO FOND</t>
  </si>
  <si>
    <t>Förmedlingsstatistik GTP Antal individer</t>
  </si>
  <si>
    <t>EJ LÄNGRE VALBARA BOLAG</t>
  </si>
  <si>
    <t>Förmedlingsstatistik GTP Avser förmedlat belopp</t>
  </si>
  <si>
    <t>FOLKSAM Tjp AB</t>
  </si>
  <si>
    <t>FOLKSAM Tjp AB (förval)</t>
  </si>
  <si>
    <t>FOLKSAM Tjp AB(förval)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</si>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</sst>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4" fillId="0" borderId="0" xfId="0" applyNumberFormat="1" applyFont="1"/>
    <xf numFmtId="0" fontId="0" fillId="0" borderId="0" xfId="0" applyFo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Alignment="1"/>
    <xf numFmtId="3" fontId="3" fillId="3" borderId="0" xfId="3" applyNumberFormat="1" applyAlignment="1">
      <alignment vertical="center"/>
    </xf>
    <xf numFmtId="3" fontId="4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3" fontId="5" fillId="2" borderId="0" xfId="2" applyNumberFormat="1" applyFont="1" applyAlignment="1">
      <alignment vertical="center" readingOrder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0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/>
    <xf numFmtId="10" fontId="8" fillId="0" borderId="0" xfId="1" applyNumberFormat="1" applyFont="1" applyAlignment="1">
      <alignment horizontal="right"/>
    </xf>
    <xf numFmtId="3" fontId="5" fillId="2" borderId="0" xfId="2" applyNumberFormat="1" applyFont="1" applyAlignment="1">
      <alignment horizontal="right"/>
      <protection locked="0"/>
    </xf>
    <xf numFmtId="10" fontId="0" fillId="0" borderId="0" xfId="0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A15" workbookViewId="0">
      <selection activeCell="D32" sqref="D32"/>
    </sheetView>
  </sheetViews>
  <sheetFormatPr defaultRowHeight="14.5" x14ac:dyDescent="0.35"/>
  <cols>
    <col min="1" max="1" width="52" bestFit="1" customWidth="1"/>
    <col min="2" max="2" width="12.1796875" customWidth="1"/>
    <col min="3" max="3" width="11.54296875" customWidth="1"/>
    <col min="4" max="4" width="12.453125" style="10" customWidth="1"/>
    <col min="5" max="5" width="12.26953125" customWidth="1"/>
    <col min="6" max="6" width="11.453125" style="12" customWidth="1"/>
    <col min="7" max="7" width="10" bestFit="1" customWidth="1"/>
    <col min="8" max="8" width="11.7265625" customWidth="1"/>
    <col min="9" max="9" width="11.81640625" customWidth="1"/>
    <col min="10" max="10" width="11" bestFit="1" customWidth="1"/>
    <col min="11" max="11" width="11.1796875" customWidth="1"/>
    <col min="12" max="12" width="10.54296875" customWidth="1"/>
    <col min="13" max="13" width="10.1796875" customWidth="1"/>
    <col min="14" max="14" width="12.1796875" customWidth="1"/>
    <col min="15" max="15" width="18.81640625" bestFit="1" customWidth="1"/>
  </cols>
  <sheetData>
    <row r="1" spans="1:17" ht="15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</row>
    <row r="2" spans="1:17" ht="15" customHeigh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</row>
    <row r="3" spans="1:17" ht="15" customHeight="1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"/>
    </row>
    <row r="4" spans="1:17" ht="15" customHeight="1" x14ac:dyDescent="0.35">
      <c r="B4" s="2"/>
      <c r="C4" s="2"/>
      <c r="D4" s="7"/>
      <c r="E4" s="2"/>
      <c r="G4" s="2"/>
      <c r="H4" s="2"/>
      <c r="I4" s="2"/>
      <c r="J4" s="2"/>
      <c r="K4" s="2"/>
      <c r="L4" s="2"/>
      <c r="M4" s="2"/>
    </row>
    <row r="5" spans="1:17" s="20" customFormat="1" ht="30" customHeight="1" x14ac:dyDescent="0.35">
      <c r="A5" s="16" t="s">
        <v>8</v>
      </c>
      <c r="B5" s="17"/>
      <c r="C5" s="17"/>
      <c r="D5" s="18"/>
      <c r="E5" s="17"/>
      <c r="F5" s="19"/>
      <c r="G5" s="17"/>
      <c r="H5" s="17"/>
      <c r="I5" s="17"/>
      <c r="J5" s="17"/>
      <c r="K5" s="17"/>
      <c r="L5" s="17"/>
      <c r="M5" s="17"/>
      <c r="N5" s="17"/>
      <c r="O5" s="17"/>
    </row>
    <row r="6" spans="1:17" ht="15" customHeight="1" x14ac:dyDescent="0.35">
      <c r="A6" s="3"/>
      <c r="B6" s="4"/>
      <c r="C6" s="4"/>
      <c r="D6" s="11"/>
      <c r="E6" s="4"/>
      <c r="F6" s="13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35">
      <c r="B7" s="2"/>
      <c r="C7" s="2"/>
      <c r="D7" s="9"/>
      <c r="E7" s="2"/>
      <c r="G7" s="2"/>
      <c r="H7" s="2"/>
      <c r="I7" s="2"/>
      <c r="J7" s="2"/>
      <c r="K7" s="2"/>
      <c r="L7" s="2"/>
      <c r="M7" s="2"/>
    </row>
    <row r="8" spans="1:17" s="23" customFormat="1" ht="15" customHeight="1" x14ac:dyDescent="0.35">
      <c r="A8" s="21" t="s">
        <v>0</v>
      </c>
      <c r="B8" s="22">
        <v>202601</v>
      </c>
      <c r="C8" s="22">
        <v>202602</v>
      </c>
      <c r="D8" s="22">
        <v>202603</v>
      </c>
      <c r="E8" s="22">
        <v>20204</v>
      </c>
      <c r="F8" s="22">
        <v>202605</v>
      </c>
      <c r="G8" s="22">
        <v>202606</v>
      </c>
      <c r="H8" s="22">
        <v>202607</v>
      </c>
      <c r="I8" s="22">
        <v>202608</v>
      </c>
      <c r="J8" s="22">
        <v>202609</v>
      </c>
      <c r="K8" s="22">
        <v>202610</v>
      </c>
      <c r="L8" s="22">
        <v>202611</v>
      </c>
      <c r="M8" s="22">
        <v>202612</v>
      </c>
      <c r="N8" s="22" t="s">
        <v>1</v>
      </c>
      <c r="O8" s="22" t="s">
        <v>2</v>
      </c>
    </row>
    <row r="9" spans="1:17" s="6" customFormat="1" x14ac:dyDescent="0.35">
      <c r="A9" s="24" t="s">
        <v>9</v>
      </c>
      <c r="B9" s="25">
        <v>6733394</v>
      </c>
      <c r="C9" s="25">
        <v>4990103</v>
      </c>
      <c r="D9" s="26">
        <v>7070075</v>
      </c>
      <c r="E9" s="27"/>
      <c r="F9" s="28"/>
      <c r="G9" s="27"/>
      <c r="H9" s="27"/>
      <c r="I9" s="27"/>
      <c r="J9" s="27"/>
      <c r="K9" s="27"/>
      <c r="L9" s="27"/>
      <c r="M9" s="27"/>
      <c r="N9" s="27">
        <f>SUM(B9:M9)</f>
        <v>18793572</v>
      </c>
      <c r="O9" s="29">
        <f>SUM(N9)/N16</f>
        <v>5.847422317796943E-2</v>
      </c>
    </row>
    <row r="10" spans="1:17" s="6" customFormat="1" x14ac:dyDescent="0.35">
      <c r="A10" s="24" t="s">
        <v>4</v>
      </c>
      <c r="B10" s="25">
        <v>5802901</v>
      </c>
      <c r="C10" s="25">
        <v>4201098</v>
      </c>
      <c r="D10" s="26">
        <v>5907812</v>
      </c>
      <c r="E10" s="27"/>
      <c r="F10" s="28"/>
      <c r="G10" s="27"/>
      <c r="H10" s="27"/>
      <c r="I10" s="27"/>
      <c r="J10" s="27"/>
      <c r="K10" s="27"/>
      <c r="L10" s="27"/>
      <c r="M10" s="27"/>
      <c r="N10" s="27">
        <f t="shared" ref="N10:N15" si="0">SUM(B10:M10)</f>
        <v>15911811</v>
      </c>
      <c r="O10" s="29">
        <f>SUM(N10)/N16</f>
        <v>4.9507926836881724E-2</v>
      </c>
    </row>
    <row r="11" spans="1:17" s="6" customFormat="1" x14ac:dyDescent="0.35">
      <c r="A11" s="24" t="s">
        <v>5</v>
      </c>
      <c r="B11" s="25">
        <v>5757471</v>
      </c>
      <c r="C11" s="25">
        <v>4075490</v>
      </c>
      <c r="D11" s="26">
        <v>5834864</v>
      </c>
      <c r="E11" s="27"/>
      <c r="F11" s="28"/>
      <c r="G11" s="27"/>
      <c r="H11" s="27"/>
      <c r="I11" s="27"/>
      <c r="J11" s="27"/>
      <c r="K11" s="27"/>
      <c r="L11" s="27"/>
      <c r="M11" s="27"/>
      <c r="N11" s="27">
        <f t="shared" si="0"/>
        <v>15667825</v>
      </c>
      <c r="O11" s="29">
        <f>SUM(N11)/N16</f>
        <v>4.8748790052437548E-2</v>
      </c>
    </row>
    <row r="12" spans="1:17" s="6" customFormat="1" x14ac:dyDescent="0.35">
      <c r="A12" s="24" t="s">
        <v>3</v>
      </c>
      <c r="B12" s="25">
        <v>4153714</v>
      </c>
      <c r="C12" s="25">
        <v>2785924</v>
      </c>
      <c r="D12" s="26">
        <v>4494723</v>
      </c>
      <c r="E12" s="27"/>
      <c r="F12" s="28"/>
      <c r="G12" s="27"/>
      <c r="H12" s="27"/>
      <c r="I12" s="27"/>
      <c r="J12" s="27"/>
      <c r="K12" s="27"/>
      <c r="L12" s="27"/>
      <c r="M12" s="27"/>
      <c r="N12" s="27">
        <f t="shared" si="0"/>
        <v>11434361</v>
      </c>
      <c r="O12" s="29">
        <f>SUM(N12)/N16</f>
        <v>3.5576811955250962E-2</v>
      </c>
    </row>
    <row r="13" spans="1:17" s="6" customFormat="1" x14ac:dyDescent="0.35">
      <c r="A13" s="24" t="s">
        <v>12</v>
      </c>
      <c r="B13" s="25">
        <v>1263437</v>
      </c>
      <c r="C13" s="25">
        <v>785942</v>
      </c>
      <c r="D13" s="26">
        <v>1246480</v>
      </c>
      <c r="E13" s="27"/>
      <c r="F13" s="28"/>
      <c r="G13" s="27"/>
      <c r="H13" s="27"/>
      <c r="I13" s="27"/>
      <c r="J13" s="27"/>
      <c r="K13" s="27"/>
      <c r="L13" s="27"/>
      <c r="M13" s="27"/>
      <c r="N13" s="27">
        <f t="shared" si="0"/>
        <v>3295859</v>
      </c>
      <c r="O13" s="29">
        <f>SUM(N13)/N16</f>
        <v>1.025471872665394E-2</v>
      </c>
    </row>
    <row r="14" spans="1:17" s="6" customFormat="1" x14ac:dyDescent="0.35">
      <c r="A14" s="24" t="s">
        <v>10</v>
      </c>
      <c r="B14" s="25">
        <v>93239373</v>
      </c>
      <c r="C14" s="25">
        <v>65039793</v>
      </c>
      <c r="D14" s="26">
        <v>98016665</v>
      </c>
      <c r="E14" s="27"/>
      <c r="F14" s="28"/>
      <c r="G14" s="27"/>
      <c r="H14" s="27"/>
      <c r="I14" s="27"/>
      <c r="J14" s="27"/>
      <c r="K14" s="27"/>
      <c r="L14" s="27"/>
      <c r="M14" s="27"/>
      <c r="N14" s="27">
        <f t="shared" si="0"/>
        <v>256295831</v>
      </c>
      <c r="O14" s="29">
        <f>SUM(N14)/N16</f>
        <v>0.79743752925080635</v>
      </c>
    </row>
    <row r="15" spans="1:17" s="6" customFormat="1" x14ac:dyDescent="0.35">
      <c r="A15" s="24" t="s">
        <v>7</v>
      </c>
      <c r="B15" s="25">
        <v>0</v>
      </c>
      <c r="C15" s="25">
        <v>0</v>
      </c>
      <c r="D15" s="26">
        <v>0</v>
      </c>
      <c r="E15" s="27"/>
      <c r="F15" s="28"/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29">
        <f>SUM(N15)/N16</f>
        <v>0</v>
      </c>
    </row>
    <row r="16" spans="1:17" x14ac:dyDescent="0.35">
      <c r="B16" s="9">
        <f>SUM(B9:B15)</f>
        <v>116950290</v>
      </c>
      <c r="C16" s="9">
        <f t="shared" ref="C16:M16" si="1">SUM(C9:C15)</f>
        <v>81878350</v>
      </c>
      <c r="D16" s="9">
        <f t="shared" si="1"/>
        <v>122570619</v>
      </c>
      <c r="E16" s="9">
        <f t="shared" si="1"/>
        <v>0</v>
      </c>
      <c r="F16" s="9">
        <f t="shared" si="1"/>
        <v>0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14">
        <f t="shared" si="1"/>
        <v>0</v>
      </c>
      <c r="N16" s="9">
        <f t="shared" ref="N16" si="2">SUM(N9:N15)</f>
        <v>321399259</v>
      </c>
      <c r="O16" s="31">
        <f>SUM(N16/N16)</f>
        <v>1</v>
      </c>
      <c r="P16" s="7"/>
      <c r="Q16" s="7"/>
    </row>
    <row r="17" spans="1:15" x14ac:dyDescent="0.35">
      <c r="C17" s="5"/>
    </row>
    <row r="21" spans="1:15" s="20" customFormat="1" ht="33" customHeight="1" x14ac:dyDescent="0.45">
      <c r="A21" s="16" t="s">
        <v>6</v>
      </c>
      <c r="B21" s="17"/>
      <c r="C21" s="17"/>
      <c r="D21" s="30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35">
      <c r="A22" s="3"/>
      <c r="B22" s="4"/>
      <c r="C22" s="4"/>
      <c r="D22" s="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5"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</row>
    <row r="24" spans="1:15" s="23" customFormat="1" ht="15.5" x14ac:dyDescent="0.35">
      <c r="A24" s="21" t="s">
        <v>0</v>
      </c>
      <c r="B24" s="22">
        <v>202601</v>
      </c>
      <c r="C24" s="22">
        <v>202602</v>
      </c>
      <c r="D24" s="22">
        <v>202603</v>
      </c>
      <c r="E24" s="22">
        <v>202604</v>
      </c>
      <c r="F24" s="22">
        <v>202605</v>
      </c>
      <c r="G24" s="22">
        <v>202606</v>
      </c>
      <c r="H24" s="22">
        <v>202607</v>
      </c>
      <c r="I24" s="22">
        <v>202608</v>
      </c>
      <c r="J24" s="22">
        <v>202609</v>
      </c>
      <c r="K24" s="22">
        <v>202610</v>
      </c>
      <c r="L24" s="22">
        <v>202611</v>
      </c>
      <c r="M24" s="22">
        <v>202612</v>
      </c>
      <c r="N24" s="22" t="s">
        <v>1</v>
      </c>
      <c r="O24" s="22" t="s">
        <v>2</v>
      </c>
    </row>
    <row r="25" spans="1:15" s="6" customFormat="1" x14ac:dyDescent="0.35">
      <c r="A25" s="24" t="s">
        <v>9</v>
      </c>
      <c r="B25" s="25">
        <v>4501</v>
      </c>
      <c r="C25" s="25">
        <v>3913</v>
      </c>
      <c r="D25" s="26">
        <v>4487</v>
      </c>
      <c r="E25" s="27"/>
      <c r="F25" s="27"/>
      <c r="G25" s="27"/>
      <c r="H25" s="27"/>
      <c r="I25" s="27"/>
      <c r="J25" s="27"/>
      <c r="K25" s="27"/>
      <c r="L25" s="27"/>
      <c r="M25" s="27"/>
      <c r="N25" s="27">
        <f t="shared" ref="N25:N31" si="3">SUM(B25:M25)</f>
        <v>12901</v>
      </c>
      <c r="O25" s="29">
        <f>SUM(N25)/N32</f>
        <v>5.8334388395521714E-2</v>
      </c>
    </row>
    <row r="26" spans="1:15" s="6" customFormat="1" x14ac:dyDescent="0.35">
      <c r="A26" s="24" t="s">
        <v>4</v>
      </c>
      <c r="B26" s="25">
        <v>3904</v>
      </c>
      <c r="C26" s="25">
        <v>3308</v>
      </c>
      <c r="D26" s="26">
        <v>3805</v>
      </c>
      <c r="E26" s="27"/>
      <c r="F26" s="27"/>
      <c r="G26" s="27"/>
      <c r="H26" s="27"/>
      <c r="I26" s="27"/>
      <c r="J26" s="27"/>
      <c r="K26" s="27"/>
      <c r="L26" s="27"/>
      <c r="M26" s="27"/>
      <c r="N26" s="27">
        <f t="shared" si="3"/>
        <v>11017</v>
      </c>
      <c r="O26" s="29">
        <f>SUM(N26)/N32</f>
        <v>4.9815514840203294E-2</v>
      </c>
    </row>
    <row r="27" spans="1:15" s="6" customFormat="1" x14ac:dyDescent="0.35">
      <c r="A27" s="24" t="s">
        <v>5</v>
      </c>
      <c r="B27" s="25">
        <v>3455</v>
      </c>
      <c r="C27" s="25">
        <v>2922</v>
      </c>
      <c r="D27" s="26">
        <v>3481</v>
      </c>
      <c r="E27" s="27"/>
      <c r="F27" s="27"/>
      <c r="G27" s="27"/>
      <c r="H27" s="27"/>
      <c r="I27" s="27"/>
      <c r="J27" s="27"/>
      <c r="K27" s="27"/>
      <c r="L27" s="27"/>
      <c r="M27" s="27"/>
      <c r="N27" s="27">
        <f t="shared" si="3"/>
        <v>9858</v>
      </c>
      <c r="O27" s="29">
        <f>SUM(N27)/N32</f>
        <v>4.4574870227350828E-2</v>
      </c>
    </row>
    <row r="28" spans="1:15" s="6" customFormat="1" x14ac:dyDescent="0.35">
      <c r="A28" s="24" t="s">
        <v>3</v>
      </c>
      <c r="B28" s="25">
        <v>2352</v>
      </c>
      <c r="C28" s="25">
        <v>1959</v>
      </c>
      <c r="D28" s="26">
        <v>2355</v>
      </c>
      <c r="E28" s="27"/>
      <c r="F28" s="27"/>
      <c r="G28" s="27"/>
      <c r="H28" s="27"/>
      <c r="I28" s="27"/>
      <c r="J28" s="27"/>
      <c r="K28" s="27"/>
      <c r="L28" s="27"/>
      <c r="M28" s="27"/>
      <c r="N28" s="27">
        <f t="shared" si="3"/>
        <v>6666</v>
      </c>
      <c r="O28" s="29">
        <f>SUM(N28)/N32</f>
        <v>3.014161949031453E-2</v>
      </c>
    </row>
    <row r="29" spans="1:15" s="6" customFormat="1" x14ac:dyDescent="0.35">
      <c r="A29" s="24" t="s">
        <v>12</v>
      </c>
      <c r="B29" s="25">
        <v>741</v>
      </c>
      <c r="C29" s="25">
        <v>595</v>
      </c>
      <c r="D29" s="26">
        <v>766</v>
      </c>
      <c r="E29" s="27"/>
      <c r="F29" s="27"/>
      <c r="G29" s="27"/>
      <c r="H29" s="27"/>
      <c r="I29" s="27"/>
      <c r="J29" s="27"/>
      <c r="K29" s="27"/>
      <c r="L29" s="27"/>
      <c r="M29" s="27"/>
      <c r="N29" s="27">
        <f t="shared" si="3"/>
        <v>2102</v>
      </c>
      <c r="O29" s="29">
        <f>SUM(N29)/N32</f>
        <v>9.504603085604732E-3</v>
      </c>
    </row>
    <row r="30" spans="1:15" s="6" customFormat="1" x14ac:dyDescent="0.35">
      <c r="A30" s="24" t="s">
        <v>11</v>
      </c>
      <c r="B30" s="25">
        <v>62879</v>
      </c>
      <c r="C30" s="25">
        <v>53188</v>
      </c>
      <c r="D30" s="26">
        <v>62545</v>
      </c>
      <c r="E30" s="27"/>
      <c r="F30" s="27"/>
      <c r="G30" s="27"/>
      <c r="H30" s="27"/>
      <c r="I30" s="27"/>
      <c r="J30" s="27"/>
      <c r="K30" s="27"/>
      <c r="L30" s="27"/>
      <c r="M30" s="27"/>
      <c r="N30" s="27">
        <f t="shared" si="3"/>
        <v>178612</v>
      </c>
      <c r="O30" s="29">
        <f>SUM(N30)/N32</f>
        <v>0.8076290039610049</v>
      </c>
    </row>
    <row r="31" spans="1:15" s="6" customFormat="1" x14ac:dyDescent="0.35">
      <c r="A31" s="24" t="s">
        <v>7</v>
      </c>
      <c r="B31" s="25">
        <v>0</v>
      </c>
      <c r="C31" s="25">
        <v>0</v>
      </c>
      <c r="D31" s="26">
        <v>0</v>
      </c>
      <c r="E31" s="27"/>
      <c r="F31" s="27"/>
      <c r="G31" s="27"/>
      <c r="H31" s="27"/>
      <c r="I31" s="27"/>
      <c r="J31" s="27"/>
      <c r="K31" s="27"/>
      <c r="L31" s="27"/>
      <c r="M31" s="27"/>
      <c r="N31" s="27">
        <f t="shared" si="3"/>
        <v>0</v>
      </c>
      <c r="O31" s="29">
        <f>SUM(N31)/N32</f>
        <v>0</v>
      </c>
    </row>
    <row r="32" spans="1:15" s="6" customFormat="1" x14ac:dyDescent="0.35">
      <c r="B32" s="25">
        <f>SUM(B25:B31)</f>
        <v>77832</v>
      </c>
      <c r="C32" s="25">
        <f t="shared" ref="C32:M32" si="4">SUM(C25:C31)</f>
        <v>65885</v>
      </c>
      <c r="D32" s="25">
        <f t="shared" si="4"/>
        <v>77439</v>
      </c>
      <c r="E32" s="25">
        <f t="shared" si="4"/>
        <v>0</v>
      </c>
      <c r="F32" s="25">
        <f t="shared" si="4"/>
        <v>0</v>
      </c>
      <c r="G32" s="25">
        <f t="shared" si="4"/>
        <v>0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 t="shared" si="4"/>
        <v>0</v>
      </c>
      <c r="M32" s="25">
        <f t="shared" si="4"/>
        <v>0</v>
      </c>
      <c r="N32" s="25">
        <f t="shared" ref="N32" si="5">SUM(N25:N31)</f>
        <v>221156</v>
      </c>
      <c r="O32" s="15">
        <f>SUM(N32)/N32</f>
        <v>1</v>
      </c>
    </row>
    <row r="33" spans="6:6" x14ac:dyDescent="0.35">
      <c r="F33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2026-03-31T07:13:08Z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2021-03-31T07:23:27Z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