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5. KAP (KFO-LO)\"/>
    </mc:Choice>
  </mc:AlternateContent>
  <xr:revisionPtr revIDLastSave="0" documentId="13_ncr:1_{398DC0C2-2D36-4532-97D4-59EF0432BBE8}" xr6:coauthVersionLast="47" xr6:coauthVersionMax="47" xr10:uidLastSave="{00000000-0000-0000-0000-000000000000}"/>
  <bookViews>
    <workbookView xWindow="33420" yWindow="330" windowWidth="21600" windowHeight="11265" xr2:uid="{00000000-000D-0000-FFFF-FFFF00000000}"/>
  </bookViews>
  <sheets>
    <sheet name="Premier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6" i="1" l="1"/>
  <c r="E16" i="1" l="1"/>
  <c r="H16" i="1"/>
  <c r="F32" i="1" l="1"/>
  <c r="N9" i="1" l="1"/>
  <c r="M32" i="1" l="1"/>
  <c r="L32" i="1"/>
  <c r="K32" i="1"/>
  <c r="J32" i="1"/>
  <c r="I32" i="1"/>
  <c r="H32" i="1"/>
  <c r="G32" i="1"/>
  <c r="E32" i="1"/>
  <c r="D32" i="1"/>
  <c r="C32" i="1"/>
  <c r="B32" i="1"/>
  <c r="N31" i="1"/>
  <c r="N30" i="1"/>
  <c r="N29" i="1"/>
  <c r="N28" i="1"/>
  <c r="N27" i="1"/>
  <c r="N26" i="1"/>
  <c r="N25" i="1"/>
  <c r="N32" i="1" l="1"/>
  <c r="O32" i="1" s="1"/>
  <c r="O27" i="1" l="1"/>
  <c r="O25" i="1"/>
  <c r="O29" i="1"/>
  <c r="O31" i="1"/>
  <c r="O26" i="1"/>
  <c r="O28" i="1"/>
  <c r="O30" i="1"/>
  <c r="C16" i="1"/>
  <c r="D16" i="1"/>
  <c r="F16" i="1"/>
  <c r="G16" i="1"/>
  <c r="I16" i="1"/>
  <c r="K16" i="1"/>
  <c r="L16" i="1"/>
  <c r="M16" i="1"/>
  <c r="B16" i="1"/>
  <c r="N15" i="1"/>
  <c r="N10" i="1" l="1"/>
  <c r="N11" i="1"/>
  <c r="N12" i="1"/>
  <c r="N13" i="1"/>
  <c r="N14" i="1"/>
  <c r="N16" i="1" l="1"/>
  <c r="O15" i="1" s="1"/>
  <c r="O10" i="1" l="1"/>
  <c r="O11" i="1"/>
  <c r="O9" i="1"/>
  <c r="O16" i="1"/>
  <c r="O13" i="1"/>
  <c r="O14" i="1"/>
  <c r="O12" i="1"/>
</calcChain>
</file>

<file path=xl/sharedStrings.xml><?xml version="1.0" encoding="utf-8"?>
<sst xmlns="http://schemas.openxmlformats.org/spreadsheetml/2006/main" count="22" uniqueCount="13">
  <si>
    <t>Försäkringsbolag</t>
  </si>
  <si>
    <t>Totalt</t>
  </si>
  <si>
    <t>Procentfördelning</t>
  </si>
  <si>
    <t>SWEDBANK FOND</t>
  </si>
  <si>
    <t>KPA LIV</t>
  </si>
  <si>
    <t>FOLKSAM LO FOND</t>
  </si>
  <si>
    <t>FUTUR PENSION</t>
  </si>
  <si>
    <t>Förmedlingsstatistik GTP Antal individer</t>
  </si>
  <si>
    <t>EJ LÄNGRE VALBARA BOLAG</t>
  </si>
  <si>
    <t>Förmedlingsstatistik GTP Avser förmedlat belopp</t>
  </si>
  <si>
    <t>FOLKSAM Tjp AB</t>
  </si>
  <si>
    <t>FOLKSAM Tjp AB (förval)</t>
  </si>
  <si>
    <t>FOLKSAM Tjp AB(förval)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</si>
</sst>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31">
    <xf numFmtId="0" fontId="0" fillId="0" borderId="0" xfId="0"/>
    <xf numFmtId="0" fontId="0" fillId="0" borderId="0" xfId="0" applyAlignment="1"/>
    <xf numFmtId="3" fontId="0" fillId="0" borderId="0" xfId="0" applyNumberFormat="1"/>
    <xf numFmtId="0" fontId="2" fillId="2" borderId="0" xfId="2" applyAlignment="1">
      <alignment horizontal="left" vertical="center" indent="1" readingOrder="1"/>
      <protection locked="0"/>
    </xf>
    <xf numFmtId="3" fontId="2" fillId="2" borderId="0" xfId="2" applyNumberFormat="1" applyAlignment="1">
      <alignment horizontal="left" vertical="center" indent="1" readingOrder="1"/>
      <protection locked="0"/>
    </xf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14" fontId="3" fillId="3" borderId="0" xfId="3" applyNumberFormat="1">
      <alignment horizontal="left" vertical="center" indent="1"/>
    </xf>
    <xf numFmtId="0" fontId="3" fillId="3" borderId="0" xfId="3" applyNumberFormat="1">
      <alignment horizontal="left" vertical="center" indent="1"/>
    </xf>
    <xf numFmtId="3" fontId="4" fillId="0" borderId="0" xfId="0" applyNumberFormat="1" applyFont="1"/>
    <xf numFmtId="3" fontId="5" fillId="0" borderId="0" xfId="0" applyNumberFormat="1" applyFont="1"/>
    <xf numFmtId="0" fontId="0" fillId="0" borderId="0" xfId="0" applyFont="1"/>
    <xf numFmtId="0" fontId="6" fillId="0" borderId="0" xfId="0" applyFont="1" applyFill="1" applyBorder="1" applyAlignment="1">
      <alignment horizontal="left"/>
    </xf>
    <xf numFmtId="3" fontId="0" fillId="0" borderId="0" xfId="0" applyNumberFormat="1" applyAlignment="1">
      <alignment horizontal="right"/>
    </xf>
    <xf numFmtId="3" fontId="5" fillId="0" borderId="0" xfId="0" applyNumberFormat="1" applyFont="1" applyAlignment="1">
      <alignment horizontal="right"/>
    </xf>
    <xf numFmtId="3" fontId="2" fillId="2" borderId="0" xfId="2" applyNumberFormat="1" applyAlignment="1">
      <alignment horizontal="right"/>
      <protection locked="0"/>
    </xf>
    <xf numFmtId="3" fontId="3" fillId="3" borderId="0" xfId="3" applyNumberFormat="1" applyAlignment="1">
      <alignment horizontal="right"/>
    </xf>
    <xf numFmtId="3" fontId="0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" fontId="2" fillId="2" borderId="0" xfId="2" applyNumberFormat="1" applyAlignment="1">
      <alignment horizontal="right" vertical="center" indent="1"/>
      <protection locked="0"/>
    </xf>
    <xf numFmtId="3" fontId="3" fillId="3" borderId="0" xfId="3" applyNumberFormat="1" applyAlignment="1">
      <alignment horizontal="right" vertical="center" indent="1"/>
    </xf>
    <xf numFmtId="3" fontId="0" fillId="0" borderId="0" xfId="0" applyNumberFormat="1" applyAlignment="1"/>
    <xf numFmtId="3" fontId="2" fillId="2" borderId="0" xfId="2" applyNumberFormat="1" applyAlignment="1">
      <alignment vertical="center" readingOrder="1"/>
      <protection locked="0"/>
    </xf>
    <xf numFmtId="3" fontId="3" fillId="3" borderId="0" xfId="3" applyNumberFormat="1" applyAlignment="1">
      <alignment vertical="center"/>
    </xf>
    <xf numFmtId="3" fontId="5" fillId="0" borderId="0" xfId="0" applyNumberFormat="1" applyFont="1" applyAlignment="1"/>
    <xf numFmtId="3" fontId="4" fillId="0" borderId="0" xfId="0" applyNumberFormat="1" applyFont="1" applyAlignment="1">
      <alignment horizontal="right"/>
    </xf>
    <xf numFmtId="0" fontId="7" fillId="0" borderId="0" xfId="0" applyFont="1"/>
    <xf numFmtId="10" fontId="5" fillId="0" borderId="0" xfId="1" applyNumberFormat="1" applyFont="1" applyAlignment="1">
      <alignment horizontal="right"/>
    </xf>
    <xf numFmtId="10" fontId="4" fillId="0" borderId="0" xfId="0" applyNumberFormat="1" applyFont="1" applyAlignment="1">
      <alignment horizontal="right"/>
    </xf>
    <xf numFmtId="9" fontId="0" fillId="0" borderId="0" xfId="1" applyFont="1" applyAlignment="1">
      <alignment horizontal="right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"/>
  <sheetViews>
    <sheetView tabSelected="1" topLeftCell="A16" workbookViewId="0">
      <selection activeCell="M32" sqref="M32"/>
    </sheetView>
  </sheetViews>
  <sheetFormatPr defaultRowHeight="14.5" x14ac:dyDescent="0.35"/>
  <cols>
    <col min="1" max="1" width="52" bestFit="1" customWidth="1"/>
    <col min="2" max="2" width="9.81640625" bestFit="1" customWidth="1"/>
    <col min="3" max="3" width="10.81640625" bestFit="1" customWidth="1"/>
    <col min="4" max="4" width="9.81640625" style="18" bestFit="1" customWidth="1"/>
    <col min="5" max="5" width="9.81640625" bestFit="1" customWidth="1"/>
    <col min="6" max="6" width="11.26953125" style="21" customWidth="1"/>
    <col min="7" max="8" width="9.81640625" bestFit="1" customWidth="1"/>
    <col min="9" max="9" width="11.81640625" customWidth="1"/>
    <col min="10" max="10" width="10.81640625" bestFit="1" customWidth="1"/>
    <col min="11" max="11" width="11.08984375" customWidth="1"/>
    <col min="12" max="12" width="10.54296875" customWidth="1"/>
    <col min="13" max="13" width="9.453125" bestFit="1" customWidth="1"/>
    <col min="14" max="14" width="12.1796875" customWidth="1"/>
    <col min="15" max="15" width="18.81640625" bestFit="1" customWidth="1"/>
  </cols>
  <sheetData>
    <row r="1" spans="1:17" ht="15" customHeight="1" x14ac:dyDescent="0.3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1"/>
    </row>
    <row r="2" spans="1:17" ht="15" customHeight="1" x14ac:dyDescent="0.3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1"/>
    </row>
    <row r="3" spans="1:17" ht="15" customHeight="1" x14ac:dyDescent="0.3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1"/>
    </row>
    <row r="4" spans="1:17" ht="15" customHeight="1" x14ac:dyDescent="0.35">
      <c r="B4" s="2"/>
      <c r="C4" s="2"/>
      <c r="D4" s="13"/>
      <c r="E4" s="2"/>
      <c r="G4" s="2"/>
      <c r="H4" s="2"/>
      <c r="I4" s="2"/>
      <c r="J4" s="2"/>
      <c r="K4" s="2"/>
      <c r="L4" s="2"/>
      <c r="M4" s="2"/>
    </row>
    <row r="5" spans="1:17" ht="30" customHeight="1" x14ac:dyDescent="0.35">
      <c r="A5" s="3" t="s">
        <v>9</v>
      </c>
      <c r="B5" s="4"/>
      <c r="C5" s="4"/>
      <c r="D5" s="19"/>
      <c r="E5" s="4"/>
      <c r="F5" s="22"/>
      <c r="G5" s="4"/>
      <c r="H5" s="4"/>
      <c r="I5" s="4"/>
      <c r="J5" s="4"/>
      <c r="K5" s="4"/>
      <c r="L5" s="4"/>
      <c r="M5" s="4"/>
      <c r="N5" s="4"/>
      <c r="O5" s="4"/>
    </row>
    <row r="6" spans="1:17" ht="15" customHeight="1" x14ac:dyDescent="0.35">
      <c r="A6" s="5"/>
      <c r="B6" s="6"/>
      <c r="C6" s="6"/>
      <c r="D6" s="20"/>
      <c r="E6" s="6"/>
      <c r="F6" s="23"/>
      <c r="G6" s="6"/>
      <c r="H6" s="6"/>
      <c r="I6" s="6"/>
      <c r="J6" s="6"/>
      <c r="K6" s="6"/>
      <c r="L6" s="6"/>
      <c r="M6" s="6"/>
      <c r="N6" s="6"/>
      <c r="O6" s="6"/>
    </row>
    <row r="7" spans="1:17" ht="15" customHeight="1" x14ac:dyDescent="0.35">
      <c r="B7" s="2"/>
      <c r="C7" s="2"/>
      <c r="D7" s="17"/>
      <c r="E7" s="2"/>
      <c r="G7" s="2"/>
      <c r="H7" s="2"/>
      <c r="I7" s="2"/>
      <c r="J7" s="2"/>
      <c r="K7" s="2"/>
      <c r="L7" s="2"/>
      <c r="M7" s="2"/>
    </row>
    <row r="8" spans="1:17" ht="15" customHeight="1" x14ac:dyDescent="0.35">
      <c r="A8" s="7" t="s">
        <v>0</v>
      </c>
      <c r="B8" s="8">
        <v>202301</v>
      </c>
      <c r="C8" s="8">
        <v>202302</v>
      </c>
      <c r="D8" s="8">
        <v>202303</v>
      </c>
      <c r="E8" s="8">
        <v>202304</v>
      </c>
      <c r="F8" s="8">
        <v>202305</v>
      </c>
      <c r="G8" s="8">
        <v>202306</v>
      </c>
      <c r="H8" s="8">
        <v>202307</v>
      </c>
      <c r="I8" s="8">
        <v>202308</v>
      </c>
      <c r="J8" s="8">
        <v>202309</v>
      </c>
      <c r="K8" s="8">
        <v>202310</v>
      </c>
      <c r="L8" s="8">
        <v>202311</v>
      </c>
      <c r="M8" s="8">
        <v>202312</v>
      </c>
      <c r="N8" s="8" t="s">
        <v>1</v>
      </c>
      <c r="O8" s="8" t="s">
        <v>2</v>
      </c>
    </row>
    <row r="9" spans="1:17" s="11" customFormat="1" x14ac:dyDescent="0.35">
      <c r="A9" s="12" t="s">
        <v>10</v>
      </c>
      <c r="B9" s="9">
        <v>5312391</v>
      </c>
      <c r="C9" s="9">
        <v>4814892</v>
      </c>
      <c r="D9" s="14">
        <v>5268039</v>
      </c>
      <c r="E9" s="10">
        <v>4075622</v>
      </c>
      <c r="F9" s="24">
        <v>5897953</v>
      </c>
      <c r="G9" s="10">
        <v>5931946</v>
      </c>
      <c r="H9" s="10">
        <v>5835583</v>
      </c>
      <c r="I9" s="10">
        <v>6087234</v>
      </c>
      <c r="J9" s="10">
        <v>5841964</v>
      </c>
      <c r="K9" s="10">
        <v>5852052</v>
      </c>
      <c r="L9" s="10">
        <v>5543534</v>
      </c>
      <c r="M9" s="10">
        <v>2743775</v>
      </c>
      <c r="N9" s="10">
        <f>SUM(B9:M9)</f>
        <v>63204985</v>
      </c>
      <c r="O9" s="27">
        <f>SUM(N9)/N16</f>
        <v>5.8804624428023249E-2</v>
      </c>
    </row>
    <row r="10" spans="1:17" s="11" customFormat="1" x14ac:dyDescent="0.35">
      <c r="A10" s="12" t="s">
        <v>4</v>
      </c>
      <c r="B10" s="9">
        <v>4429176</v>
      </c>
      <c r="C10" s="9">
        <v>4242868</v>
      </c>
      <c r="D10" s="14">
        <v>5136075</v>
      </c>
      <c r="E10" s="10">
        <v>3337325</v>
      </c>
      <c r="F10" s="24">
        <v>5502104</v>
      </c>
      <c r="G10" s="10">
        <v>4769346</v>
      </c>
      <c r="H10" s="10">
        <v>5044154</v>
      </c>
      <c r="I10" s="10">
        <v>5635155</v>
      </c>
      <c r="J10" s="10">
        <v>5205409</v>
      </c>
      <c r="K10" s="10">
        <v>5206600</v>
      </c>
      <c r="L10" s="10">
        <v>4854172</v>
      </c>
      <c r="M10" s="10">
        <v>2699267</v>
      </c>
      <c r="N10" s="10">
        <f t="shared" ref="N10:N15" si="0">SUM(B10:M10)</f>
        <v>56061651</v>
      </c>
      <c r="O10" s="27">
        <f>SUM(N10)/N16</f>
        <v>5.2158612676989229E-2</v>
      </c>
    </row>
    <row r="11" spans="1:17" s="11" customFormat="1" x14ac:dyDescent="0.35">
      <c r="A11" s="12" t="s">
        <v>5</v>
      </c>
      <c r="B11" s="9">
        <v>3642801</v>
      </c>
      <c r="C11" s="9">
        <v>3420483</v>
      </c>
      <c r="D11" s="14">
        <v>4015428</v>
      </c>
      <c r="E11" s="10">
        <v>2713701</v>
      </c>
      <c r="F11" s="24">
        <v>4541771</v>
      </c>
      <c r="G11" s="10">
        <v>4359481</v>
      </c>
      <c r="H11" s="10">
        <v>4400109</v>
      </c>
      <c r="I11" s="10">
        <v>4803801</v>
      </c>
      <c r="J11" s="10">
        <v>4339689</v>
      </c>
      <c r="K11" s="10">
        <v>4382546</v>
      </c>
      <c r="L11" s="10">
        <v>4337315</v>
      </c>
      <c r="M11" s="10">
        <v>2193619</v>
      </c>
      <c r="N11" s="10">
        <f t="shared" si="0"/>
        <v>47150744</v>
      </c>
      <c r="O11" s="27">
        <f>SUM(N11)/N16</f>
        <v>4.3868087183659178E-2</v>
      </c>
    </row>
    <row r="12" spans="1:17" s="11" customFormat="1" x14ac:dyDescent="0.35">
      <c r="A12" s="12" t="s">
        <v>3</v>
      </c>
      <c r="B12" s="9">
        <v>2293911</v>
      </c>
      <c r="C12" s="9">
        <v>2262816</v>
      </c>
      <c r="D12" s="14">
        <v>2437976</v>
      </c>
      <c r="E12" s="10">
        <v>1704016</v>
      </c>
      <c r="F12" s="24">
        <v>2607838</v>
      </c>
      <c r="G12" s="10">
        <v>2545341</v>
      </c>
      <c r="H12" s="10">
        <v>2670814</v>
      </c>
      <c r="I12" s="10">
        <v>2985936</v>
      </c>
      <c r="J12" s="10">
        <v>3022873</v>
      </c>
      <c r="K12" s="10">
        <v>2787042</v>
      </c>
      <c r="L12" s="10">
        <v>2600359</v>
      </c>
      <c r="M12" s="10">
        <v>1580619</v>
      </c>
      <c r="N12" s="10">
        <f t="shared" si="0"/>
        <v>29499541</v>
      </c>
      <c r="O12" s="27">
        <f>SUM(N12)/N16</f>
        <v>2.7445769179504961E-2</v>
      </c>
    </row>
    <row r="13" spans="1:17" s="11" customFormat="1" x14ac:dyDescent="0.35">
      <c r="A13" s="12" t="s">
        <v>6</v>
      </c>
      <c r="B13" s="9">
        <v>855725</v>
      </c>
      <c r="C13" s="9">
        <v>751027</v>
      </c>
      <c r="D13" s="14">
        <v>886349</v>
      </c>
      <c r="E13" s="10">
        <v>606731</v>
      </c>
      <c r="F13" s="24">
        <v>919353</v>
      </c>
      <c r="G13" s="10">
        <v>866182</v>
      </c>
      <c r="H13" s="10">
        <v>968410</v>
      </c>
      <c r="I13" s="10">
        <v>972080</v>
      </c>
      <c r="J13" s="10">
        <v>1001482</v>
      </c>
      <c r="K13" s="10">
        <v>889323</v>
      </c>
      <c r="L13" s="10">
        <v>816370</v>
      </c>
      <c r="M13" s="10">
        <v>494587</v>
      </c>
      <c r="N13" s="10">
        <f t="shared" si="0"/>
        <v>10027619</v>
      </c>
      <c r="O13" s="27">
        <f>SUM(N13)/N16</f>
        <v>9.329491482393518E-3</v>
      </c>
    </row>
    <row r="14" spans="1:17" s="11" customFormat="1" x14ac:dyDescent="0.35">
      <c r="A14" s="12" t="s">
        <v>11</v>
      </c>
      <c r="B14" s="9">
        <v>70374321</v>
      </c>
      <c r="C14" s="9">
        <v>64417982</v>
      </c>
      <c r="D14" s="14">
        <v>73415777</v>
      </c>
      <c r="E14" s="10">
        <v>52130574</v>
      </c>
      <c r="F14" s="24">
        <v>82643110</v>
      </c>
      <c r="G14" s="10">
        <v>74171713</v>
      </c>
      <c r="H14" s="10">
        <v>79571953</v>
      </c>
      <c r="I14" s="10">
        <v>85570880</v>
      </c>
      <c r="J14" s="10">
        <v>82105265</v>
      </c>
      <c r="K14" s="10">
        <v>83213107</v>
      </c>
      <c r="L14" s="10">
        <v>76100084</v>
      </c>
      <c r="M14" s="10">
        <v>45170712</v>
      </c>
      <c r="N14" s="10">
        <f t="shared" si="0"/>
        <v>868885478</v>
      </c>
      <c r="O14" s="27">
        <f>SUM(N14)/N16</f>
        <v>0.808393265258325</v>
      </c>
    </row>
    <row r="15" spans="1:17" s="11" customFormat="1" x14ac:dyDescent="0.35">
      <c r="A15" s="12" t="s">
        <v>8</v>
      </c>
      <c r="B15" s="9">
        <v>161</v>
      </c>
      <c r="C15" s="9">
        <v>0</v>
      </c>
      <c r="D15" s="14">
        <v>0</v>
      </c>
      <c r="E15" s="10">
        <v>0</v>
      </c>
      <c r="F15" s="24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f t="shared" si="0"/>
        <v>161</v>
      </c>
      <c r="O15" s="27">
        <f>SUM(N15)/N16</f>
        <v>1.4979110481414944E-7</v>
      </c>
    </row>
    <row r="16" spans="1:17" x14ac:dyDescent="0.35">
      <c r="B16" s="25">
        <f>SUM(B9:B15)</f>
        <v>86908486</v>
      </c>
      <c r="C16" s="25">
        <f t="shared" ref="C16:N16" si="1">SUM(C9:C15)</f>
        <v>79910068</v>
      </c>
      <c r="D16" s="25">
        <f t="shared" si="1"/>
        <v>91159644</v>
      </c>
      <c r="E16" s="25">
        <f>SUM(E8:E15)</f>
        <v>64770273</v>
      </c>
      <c r="F16" s="25">
        <f t="shared" si="1"/>
        <v>102112129</v>
      </c>
      <c r="G16" s="25">
        <f t="shared" si="1"/>
        <v>92644009</v>
      </c>
      <c r="H16" s="25">
        <f>SUM(H9:H15)</f>
        <v>98491023</v>
      </c>
      <c r="I16" s="25">
        <f t="shared" si="1"/>
        <v>106055086</v>
      </c>
      <c r="J16" s="25">
        <f>SUM(J8:J15)</f>
        <v>101718991</v>
      </c>
      <c r="K16" s="25">
        <f t="shared" si="1"/>
        <v>102330670</v>
      </c>
      <c r="L16" s="25">
        <f t="shared" si="1"/>
        <v>94251834</v>
      </c>
      <c r="M16" s="25">
        <f t="shared" si="1"/>
        <v>54882579</v>
      </c>
      <c r="N16" s="25">
        <f t="shared" si="1"/>
        <v>1074830179</v>
      </c>
      <c r="O16" s="28">
        <f>SUM(N16/N16)</f>
        <v>1</v>
      </c>
      <c r="P16" s="13"/>
      <c r="Q16" s="13"/>
    </row>
    <row r="17" spans="1:17" x14ac:dyDescent="0.35">
      <c r="C17" s="9"/>
    </row>
    <row r="21" spans="1:17" ht="33" customHeight="1" x14ac:dyDescent="0.4">
      <c r="A21" s="3" t="s">
        <v>7</v>
      </c>
      <c r="B21" s="4"/>
      <c r="C21" s="4"/>
      <c r="D21" s="15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7" x14ac:dyDescent="0.35">
      <c r="A22" s="5"/>
      <c r="B22" s="6"/>
      <c r="C22" s="6"/>
      <c r="D22" s="1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7" x14ac:dyDescent="0.35">
      <c r="B23" s="2"/>
      <c r="C23" s="2"/>
      <c r="D23" s="17"/>
      <c r="E23" s="2"/>
      <c r="F23" s="2"/>
      <c r="G23" s="2"/>
      <c r="H23" s="2"/>
      <c r="I23" s="2"/>
      <c r="J23" s="2"/>
      <c r="K23" s="2"/>
      <c r="L23" s="2"/>
      <c r="M23" s="2"/>
    </row>
    <row r="24" spans="1:17" x14ac:dyDescent="0.35">
      <c r="A24" s="7" t="s">
        <v>0</v>
      </c>
      <c r="B24" s="8">
        <v>202301</v>
      </c>
      <c r="C24" s="8">
        <v>202302</v>
      </c>
      <c r="D24" s="8">
        <v>202303</v>
      </c>
      <c r="E24" s="8">
        <v>202304</v>
      </c>
      <c r="F24" s="8">
        <v>202305</v>
      </c>
      <c r="G24" s="8">
        <v>202306</v>
      </c>
      <c r="H24" s="8">
        <v>202307</v>
      </c>
      <c r="I24" s="8">
        <v>202308</v>
      </c>
      <c r="J24" s="8">
        <v>202309</v>
      </c>
      <c r="K24" s="8">
        <v>202310</v>
      </c>
      <c r="L24" s="8">
        <v>202311</v>
      </c>
      <c r="M24" s="8">
        <v>202312</v>
      </c>
      <c r="N24" s="8" t="s">
        <v>1</v>
      </c>
      <c r="O24" s="8" t="s">
        <v>2</v>
      </c>
    </row>
    <row r="25" spans="1:17" x14ac:dyDescent="0.35">
      <c r="A25" s="12" t="s">
        <v>10</v>
      </c>
      <c r="B25" s="2">
        <v>4177</v>
      </c>
      <c r="C25" s="9">
        <v>4097</v>
      </c>
      <c r="D25" s="14">
        <v>4371</v>
      </c>
      <c r="E25" s="10">
        <v>3539</v>
      </c>
      <c r="F25" s="10">
        <v>4434</v>
      </c>
      <c r="G25" s="10">
        <v>4271</v>
      </c>
      <c r="H25" s="10">
        <v>4230</v>
      </c>
      <c r="I25" s="10">
        <v>4456</v>
      </c>
      <c r="J25" s="10">
        <v>4331</v>
      </c>
      <c r="K25" s="10">
        <v>4516</v>
      </c>
      <c r="L25" s="10">
        <v>4375</v>
      </c>
      <c r="M25" s="10">
        <v>2066</v>
      </c>
      <c r="N25" s="10">
        <f t="shared" ref="N25:N31" si="2">SUM(B25:M25)</f>
        <v>48863</v>
      </c>
      <c r="O25" s="27">
        <f>SUM(N25)/N32</f>
        <v>5.8592030965773853E-2</v>
      </c>
      <c r="P25" s="11"/>
      <c r="Q25" s="11"/>
    </row>
    <row r="26" spans="1:17" x14ac:dyDescent="0.35">
      <c r="A26" s="12" t="s">
        <v>4</v>
      </c>
      <c r="B26" s="2">
        <v>3652</v>
      </c>
      <c r="C26" s="9">
        <v>3569</v>
      </c>
      <c r="D26" s="14">
        <v>3922</v>
      </c>
      <c r="E26" s="10">
        <v>2986</v>
      </c>
      <c r="F26" s="10">
        <v>3938</v>
      </c>
      <c r="G26" s="10">
        <v>3737</v>
      </c>
      <c r="H26" s="10">
        <v>3657</v>
      </c>
      <c r="I26" s="10">
        <v>4013</v>
      </c>
      <c r="J26" s="10">
        <v>3721</v>
      </c>
      <c r="K26" s="10">
        <v>3977</v>
      </c>
      <c r="L26" s="10">
        <v>3823</v>
      </c>
      <c r="M26" s="10">
        <v>2422</v>
      </c>
      <c r="N26" s="10">
        <f t="shared" si="2"/>
        <v>43417</v>
      </c>
      <c r="O26" s="27">
        <f>SUM(N26)/N32</f>
        <v>5.2061686929599151E-2</v>
      </c>
      <c r="P26" s="11"/>
      <c r="Q26" s="11"/>
    </row>
    <row r="27" spans="1:17" x14ac:dyDescent="0.35">
      <c r="A27" s="12" t="s">
        <v>5</v>
      </c>
      <c r="B27" s="2">
        <v>2715</v>
      </c>
      <c r="C27" s="9">
        <v>2739</v>
      </c>
      <c r="D27" s="14">
        <v>3012</v>
      </c>
      <c r="E27" s="10">
        <v>2299</v>
      </c>
      <c r="F27" s="10">
        <v>3076</v>
      </c>
      <c r="G27" s="10">
        <v>2910</v>
      </c>
      <c r="H27" s="10">
        <v>2812</v>
      </c>
      <c r="I27" s="10">
        <v>3109</v>
      </c>
      <c r="J27" s="10">
        <v>2956</v>
      </c>
      <c r="K27" s="10">
        <v>3081</v>
      </c>
      <c r="L27" s="10">
        <v>3002</v>
      </c>
      <c r="M27" s="10">
        <v>1650</v>
      </c>
      <c r="N27" s="10">
        <f t="shared" si="2"/>
        <v>33361</v>
      </c>
      <c r="O27" s="27">
        <f>SUM(N27)/N32</f>
        <v>4.0003453432027943E-2</v>
      </c>
      <c r="P27" s="11"/>
      <c r="Q27" s="11"/>
    </row>
    <row r="28" spans="1:17" x14ac:dyDescent="0.35">
      <c r="A28" s="12" t="s">
        <v>3</v>
      </c>
      <c r="B28" s="2">
        <v>1667</v>
      </c>
      <c r="C28" s="9">
        <v>1631</v>
      </c>
      <c r="D28" s="14">
        <v>1726</v>
      </c>
      <c r="E28" s="10">
        <v>1325</v>
      </c>
      <c r="F28" s="10">
        <v>1746</v>
      </c>
      <c r="G28" s="10">
        <v>1707</v>
      </c>
      <c r="H28" s="10">
        <v>1659</v>
      </c>
      <c r="I28" s="10">
        <v>1864</v>
      </c>
      <c r="J28" s="10">
        <v>1731</v>
      </c>
      <c r="K28" s="10">
        <v>1857</v>
      </c>
      <c r="L28" s="10">
        <v>1808</v>
      </c>
      <c r="M28" s="10">
        <v>1163</v>
      </c>
      <c r="N28" s="10">
        <f t="shared" si="2"/>
        <v>19884</v>
      </c>
      <c r="O28" s="27">
        <f>SUM(N28)/N32</f>
        <v>2.3843070292930178E-2</v>
      </c>
      <c r="P28" s="11"/>
      <c r="Q28" s="11"/>
    </row>
    <row r="29" spans="1:17" x14ac:dyDescent="0.35">
      <c r="A29" s="12" t="s">
        <v>6</v>
      </c>
      <c r="B29" s="2">
        <v>629</v>
      </c>
      <c r="C29" s="9">
        <v>604</v>
      </c>
      <c r="D29" s="14">
        <v>669</v>
      </c>
      <c r="E29" s="10">
        <v>489</v>
      </c>
      <c r="F29" s="10">
        <v>677</v>
      </c>
      <c r="G29" s="10">
        <v>642</v>
      </c>
      <c r="H29" s="10">
        <v>611</v>
      </c>
      <c r="I29" s="10">
        <v>670</v>
      </c>
      <c r="J29" s="10">
        <v>638</v>
      </c>
      <c r="K29" s="10">
        <v>662</v>
      </c>
      <c r="L29" s="10">
        <v>644</v>
      </c>
      <c r="M29" s="10">
        <v>430</v>
      </c>
      <c r="N29" s="10">
        <f t="shared" si="2"/>
        <v>7365</v>
      </c>
      <c r="O29" s="27">
        <f>SUM(N29)/N32</f>
        <v>8.8314329464610122E-3</v>
      </c>
      <c r="P29" s="11"/>
      <c r="Q29" s="11"/>
    </row>
    <row r="30" spans="1:17" x14ac:dyDescent="0.35">
      <c r="A30" s="12" t="s">
        <v>12</v>
      </c>
      <c r="B30" s="2">
        <v>57333</v>
      </c>
      <c r="C30" s="9">
        <v>56251</v>
      </c>
      <c r="D30" s="14">
        <v>59282</v>
      </c>
      <c r="E30" s="10">
        <v>46119</v>
      </c>
      <c r="F30" s="10">
        <v>61613</v>
      </c>
      <c r="G30" s="10">
        <v>58248</v>
      </c>
      <c r="H30" s="10">
        <v>57679</v>
      </c>
      <c r="I30" s="10">
        <v>63380</v>
      </c>
      <c r="J30" s="10">
        <v>60338</v>
      </c>
      <c r="K30" s="10">
        <v>63004</v>
      </c>
      <c r="L30" s="10">
        <v>60307</v>
      </c>
      <c r="M30" s="10">
        <v>37502</v>
      </c>
      <c r="N30" s="10">
        <f t="shared" si="2"/>
        <v>681056</v>
      </c>
      <c r="O30" s="27">
        <f>SUM(N30)/N32</f>
        <v>0.81665993167480666</v>
      </c>
      <c r="P30" s="11"/>
      <c r="Q30" s="11"/>
    </row>
    <row r="31" spans="1:17" x14ac:dyDescent="0.35">
      <c r="A31" s="12" t="s">
        <v>8</v>
      </c>
      <c r="B31" s="2">
        <v>1</v>
      </c>
      <c r="C31" s="9">
        <v>0</v>
      </c>
      <c r="D31" s="14">
        <v>1</v>
      </c>
      <c r="E31" s="10">
        <v>0</v>
      </c>
      <c r="F31" s="10">
        <v>1</v>
      </c>
      <c r="G31" s="10">
        <v>0</v>
      </c>
      <c r="H31" s="10">
        <v>0</v>
      </c>
      <c r="I31" s="10">
        <v>1</v>
      </c>
      <c r="J31" s="10">
        <v>0</v>
      </c>
      <c r="K31" s="10">
        <v>1</v>
      </c>
      <c r="L31" s="10">
        <v>1</v>
      </c>
      <c r="M31" s="10">
        <v>1</v>
      </c>
      <c r="N31" s="10">
        <f t="shared" si="2"/>
        <v>7</v>
      </c>
      <c r="O31" s="27">
        <f>SUM(N31)/N32</f>
        <v>8.3937584012528285E-6</v>
      </c>
      <c r="P31" s="11"/>
      <c r="Q31" s="11"/>
    </row>
    <row r="32" spans="1:17" x14ac:dyDescent="0.35">
      <c r="A32" s="26"/>
      <c r="B32" s="2">
        <f>SUM(B25:B31)</f>
        <v>70174</v>
      </c>
      <c r="C32" s="2">
        <f t="shared" ref="C32:N32" si="3">SUM(C25:C31)</f>
        <v>68891</v>
      </c>
      <c r="D32" s="2">
        <f t="shared" si="3"/>
        <v>72983</v>
      </c>
      <c r="E32" s="2">
        <f t="shared" si="3"/>
        <v>56757</v>
      </c>
      <c r="F32" s="2">
        <f>SUM(F25:F31)</f>
        <v>75485</v>
      </c>
      <c r="G32" s="2">
        <f t="shared" si="3"/>
        <v>71515</v>
      </c>
      <c r="H32" s="2">
        <f t="shared" si="3"/>
        <v>70648</v>
      </c>
      <c r="I32" s="2">
        <f t="shared" si="3"/>
        <v>77493</v>
      </c>
      <c r="J32" s="2">
        <f t="shared" si="3"/>
        <v>73715</v>
      </c>
      <c r="K32" s="2">
        <f t="shared" si="3"/>
        <v>77098</v>
      </c>
      <c r="L32" s="2">
        <f t="shared" si="3"/>
        <v>73960</v>
      </c>
      <c r="M32" s="2">
        <f t="shared" si="3"/>
        <v>45234</v>
      </c>
      <c r="N32" s="2">
        <f t="shared" si="3"/>
        <v>833953</v>
      </c>
      <c r="O32" s="29">
        <f>SUM(N32)/N32</f>
        <v>1</v>
      </c>
    </row>
    <row r="33" spans="6:6" x14ac:dyDescent="0.35">
      <c r="F33"/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16:D16 B32:E32 G32:M32 I16 F16:G16 K16:M1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Premier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Anneli Söderström</cp:lastModifiedBy>
  <cp:lastPrinted>2019-01-28T09:22:41Z</cp:lastPrinted>
  <dcterms:created xsi:type="dcterms:W3CDTF">2019-01-28T09:20:33Z</dcterms:created>
  <dcterms:modified xsi:type="dcterms:W3CDTF">2023-12-28T12:28:32Z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2021-03-31T07:23:27Z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