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1A75D1D9-73C8-4AEF-89E5-5BA2B51AC6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<sst xmlns="http://schemas.openxmlformats.org/spreadsheetml/2006/main" count="22" uniqueCount="13">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</sst>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4" zoomScaleNormal="100" workbookViewId="0">
      <selection activeCell="E32" sqref="E32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25144</v>
      </c>
      <c r="C9" s="5">
        <v>16028</v>
      </c>
      <c r="D9" s="21">
        <v>54115</v>
      </c>
      <c r="E9" s="21">
        <v>20560</v>
      </c>
      <c r="F9" s="21"/>
      <c r="G9" s="21"/>
      <c r="H9" s="21"/>
      <c r="I9" s="21"/>
      <c r="J9" s="21"/>
      <c r="K9" s="21"/>
      <c r="L9" s="21"/>
      <c r="M9" s="21"/>
      <c r="N9" s="21">
        <f t="shared" ref="N9:N11" si="0">SUM(B9:M9)</f>
        <v>115847</v>
      </c>
      <c r="O9" s="22">
        <f>SUM(N9)/N17</f>
        <v>6.6003556364850446E-2</v>
      </c>
    </row>
    <row r="10" spans="1:15" s="9" customFormat="1" x14ac:dyDescent="0.25">
      <c r="A10" s="20" t="s">
        <v>7</v>
      </c>
      <c r="B10" s="5">
        <v>48796</v>
      </c>
      <c r="C10" s="5">
        <v>20636</v>
      </c>
      <c r="D10" s="21">
        <v>33345</v>
      </c>
      <c r="E10" s="21">
        <v>39930</v>
      </c>
      <c r="F10" s="21"/>
      <c r="G10" s="21"/>
      <c r="H10" s="21"/>
      <c r="I10" s="21"/>
      <c r="J10" s="21"/>
      <c r="K10" s="21"/>
      <c r="L10" s="21"/>
      <c r="M10" s="21"/>
      <c r="N10" s="21">
        <f t="shared" si="0"/>
        <v>142707</v>
      </c>
      <c r="O10" s="22">
        <f>SUM(N10)/N17</f>
        <v>8.1306978326229531E-2</v>
      </c>
    </row>
    <row r="11" spans="1:15" s="9" customFormat="1" x14ac:dyDescent="0.25">
      <c r="A11" s="20" t="s">
        <v>12</v>
      </c>
      <c r="B11" s="5">
        <v>-23448</v>
      </c>
      <c r="C11" s="5">
        <v>2529</v>
      </c>
      <c r="D11" s="21">
        <v>5695</v>
      </c>
      <c r="E11" s="21">
        <v>2220</v>
      </c>
      <c r="F11" s="21"/>
      <c r="G11" s="21"/>
      <c r="H11" s="21"/>
      <c r="I11" s="21"/>
      <c r="J11" s="21"/>
      <c r="K11" s="21"/>
      <c r="L11" s="21"/>
      <c r="M11" s="21"/>
      <c r="N11" s="21">
        <f t="shared" si="0"/>
        <v>-13004</v>
      </c>
      <c r="O11" s="22">
        <f>SUM(N11)/N17</f>
        <v>-7.4089984804830093E-3</v>
      </c>
    </row>
    <row r="12" spans="1:15" s="9" customFormat="1" x14ac:dyDescent="0.25">
      <c r="A12" s="20" t="s">
        <v>8</v>
      </c>
      <c r="B12" s="5">
        <v>51791</v>
      </c>
      <c r="C12" s="5">
        <v>43341</v>
      </c>
      <c r="D12" s="21">
        <v>54934</v>
      </c>
      <c r="E12" s="21">
        <v>53309</v>
      </c>
      <c r="F12" s="21"/>
      <c r="G12" s="21"/>
      <c r="H12" s="21"/>
      <c r="I12" s="21"/>
      <c r="J12" s="21"/>
      <c r="K12" s="21"/>
      <c r="L12" s="21"/>
      <c r="M12" s="21"/>
      <c r="N12" s="21">
        <f t="shared" ref="N12:N16" si="1">SUM(B12:M12)</f>
        <v>203375</v>
      </c>
      <c r="O12" s="22">
        <f>SUM(N12)/N17</f>
        <v>0.11587242894249708</v>
      </c>
    </row>
    <row r="13" spans="1:15" s="9" customFormat="1" x14ac:dyDescent="0.25">
      <c r="A13" s="20" t="s">
        <v>9</v>
      </c>
      <c r="B13" s="5">
        <v>298646</v>
      </c>
      <c r="C13" s="5">
        <v>113090</v>
      </c>
      <c r="D13" s="21">
        <v>384191</v>
      </c>
      <c r="E13" s="21">
        <v>343587</v>
      </c>
      <c r="F13" s="21"/>
      <c r="G13" s="21"/>
      <c r="H13" s="21"/>
      <c r="I13" s="21"/>
      <c r="J13" s="21"/>
      <c r="K13" s="21"/>
      <c r="L13" s="21"/>
      <c r="M13" s="21"/>
      <c r="N13" s="21">
        <f t="shared" ref="N13:N14" si="2">SUM(B13:M13)</f>
        <v>1139514</v>
      </c>
      <c r="O13" s="22">
        <f>SUM(N13)/N17</f>
        <v>0.6492354271369668</v>
      </c>
    </row>
    <row r="14" spans="1:15" s="9" customFormat="1" x14ac:dyDescent="0.25">
      <c r="A14" s="20" t="s">
        <v>10</v>
      </c>
      <c r="B14" s="5">
        <v>38246</v>
      </c>
      <c r="C14" s="5">
        <v>12968</v>
      </c>
      <c r="D14" s="21">
        <v>36909</v>
      </c>
      <c r="E14" s="21">
        <v>35884</v>
      </c>
      <c r="F14" s="21"/>
      <c r="G14" s="21"/>
      <c r="H14" s="21"/>
      <c r="I14" s="21"/>
      <c r="J14" s="21"/>
      <c r="K14" s="21"/>
      <c r="L14" s="21"/>
      <c r="M14" s="21"/>
      <c r="N14" s="21">
        <f t="shared" si="2"/>
        <v>124007</v>
      </c>
      <c r="O14" s="22">
        <f>SUM(N14)/N17</f>
        <v>7.0652697213877E-2</v>
      </c>
    </row>
    <row r="15" spans="1:15" s="9" customFormat="1" x14ac:dyDescent="0.25">
      <c r="A15" s="20" t="s">
        <v>4</v>
      </c>
      <c r="B15" s="5">
        <v>18647</v>
      </c>
      <c r="C15" s="5">
        <v>12958</v>
      </c>
      <c r="D15" s="21">
        <v>23938</v>
      </c>
      <c r="E15" s="21">
        <v>-12826</v>
      </c>
      <c r="F15" s="21"/>
      <c r="G15" s="21"/>
      <c r="H15" s="21"/>
      <c r="I15" s="21"/>
      <c r="J15" s="21"/>
      <c r="K15" s="21"/>
      <c r="L15" s="21"/>
      <c r="M15" s="21"/>
      <c r="N15" s="21">
        <f t="shared" si="1"/>
        <v>42717</v>
      </c>
      <c r="O15" s="22">
        <f>SUM(N15)/N17</f>
        <v>2.4337910496062189E-2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/>
      <c r="G16" s="21"/>
      <c r="H16" s="21"/>
      <c r="I16" s="21"/>
      <c r="J16" s="21"/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457822</v>
      </c>
      <c r="C17" s="5">
        <f>SUM(C9:C16)</f>
        <v>221550</v>
      </c>
      <c r="D17" s="5">
        <f>SUM(D9:D16)</f>
        <v>593127</v>
      </c>
      <c r="E17" s="21">
        <f>SUM(E9:E16)</f>
        <v>482664</v>
      </c>
      <c r="F17" s="5">
        <f>SUM(F9:F16)</f>
        <v>0</v>
      </c>
      <c r="G17" s="5">
        <f t="shared" ref="G17:L17" si="3">SUM(G9:G16)</f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1755163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202601</v>
      </c>
      <c r="C23" s="17">
        <v>202602</v>
      </c>
      <c r="D23" s="17">
        <v>202603</v>
      </c>
      <c r="E23" s="17">
        <v>202604</v>
      </c>
      <c r="F23" s="17">
        <v>202605</v>
      </c>
      <c r="G23" s="17">
        <v>202606</v>
      </c>
      <c r="H23" s="17">
        <v>202607</v>
      </c>
      <c r="I23" s="17">
        <v>202608</v>
      </c>
      <c r="J23" s="17">
        <v>202609</v>
      </c>
      <c r="K23" s="17">
        <v>202610</v>
      </c>
      <c r="L23" s="17">
        <v>202611</v>
      </c>
      <c r="M23" s="17">
        <v>202612</v>
      </c>
      <c r="N23" s="18"/>
      <c r="O23" s="18"/>
    </row>
    <row r="24" spans="1:15" s="9" customFormat="1" x14ac:dyDescent="0.25">
      <c r="A24" s="20" t="s">
        <v>3</v>
      </c>
      <c r="B24" s="5">
        <v>24</v>
      </c>
      <c r="C24" s="5">
        <v>22</v>
      </c>
      <c r="D24" s="21">
        <v>19</v>
      </c>
      <c r="E24" s="21">
        <v>21</v>
      </c>
      <c r="F24" s="21"/>
      <c r="G24" s="21"/>
      <c r="H24" s="21"/>
      <c r="I24" s="21"/>
      <c r="J24" s="21"/>
      <c r="K24" s="21"/>
      <c r="L24" s="21"/>
      <c r="M24" s="21"/>
      <c r="N24" s="21"/>
      <c r="O24" s="23"/>
    </row>
    <row r="25" spans="1:15" s="9" customFormat="1" x14ac:dyDescent="0.25">
      <c r="A25" s="20" t="s">
        <v>7</v>
      </c>
      <c r="B25" s="5">
        <v>27</v>
      </c>
      <c r="C25" s="5">
        <v>20</v>
      </c>
      <c r="D25" s="21">
        <v>21</v>
      </c>
      <c r="E25" s="21">
        <v>26</v>
      </c>
      <c r="F25" s="21"/>
      <c r="G25" s="21"/>
      <c r="H25" s="21"/>
      <c r="I25" s="21"/>
      <c r="J25" s="21"/>
      <c r="K25" s="21"/>
      <c r="L25" s="21"/>
      <c r="M25" s="21"/>
      <c r="N25" s="21"/>
      <c r="O25" s="23"/>
    </row>
    <row r="26" spans="1:15" s="9" customFormat="1" x14ac:dyDescent="0.25">
      <c r="A26" s="20" t="s">
        <v>12</v>
      </c>
      <c r="B26" s="5">
        <v>8</v>
      </c>
      <c r="C26" s="5">
        <v>5</v>
      </c>
      <c r="D26" s="21">
        <v>4</v>
      </c>
      <c r="E26" s="21">
        <v>3</v>
      </c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1:15" s="9" customFormat="1" x14ac:dyDescent="0.25">
      <c r="A27" s="20" t="s">
        <v>8</v>
      </c>
      <c r="B27" s="5">
        <v>46</v>
      </c>
      <c r="C27" s="5">
        <v>32</v>
      </c>
      <c r="D27" s="21">
        <v>35</v>
      </c>
      <c r="E27" s="21">
        <v>42</v>
      </c>
      <c r="F27" s="21"/>
      <c r="G27" s="21"/>
      <c r="H27" s="21"/>
      <c r="I27" s="21"/>
      <c r="J27" s="21"/>
      <c r="K27" s="21"/>
      <c r="L27" s="21"/>
      <c r="M27" s="21"/>
      <c r="N27" s="21"/>
      <c r="O27" s="23"/>
    </row>
    <row r="28" spans="1:15" s="9" customFormat="1" x14ac:dyDescent="0.25">
      <c r="A28" s="20" t="s">
        <v>9</v>
      </c>
      <c r="B28" s="5">
        <v>153</v>
      </c>
      <c r="C28" s="5">
        <v>102</v>
      </c>
      <c r="D28" s="21">
        <v>140</v>
      </c>
      <c r="E28" s="21">
        <v>144</v>
      </c>
      <c r="F28" s="21"/>
      <c r="G28" s="21"/>
      <c r="H28" s="21"/>
      <c r="I28" s="21"/>
      <c r="J28" s="21"/>
      <c r="K28" s="21"/>
      <c r="L28" s="21"/>
      <c r="M28" s="21"/>
      <c r="N28" s="21"/>
      <c r="O28" s="23"/>
    </row>
    <row r="29" spans="1:15" s="9" customFormat="1" x14ac:dyDescent="0.25">
      <c r="A29" s="20" t="s">
        <v>10</v>
      </c>
      <c r="B29" s="5">
        <v>20</v>
      </c>
      <c r="C29" s="5">
        <v>15</v>
      </c>
      <c r="D29" s="21">
        <v>17</v>
      </c>
      <c r="E29" s="21">
        <v>24</v>
      </c>
      <c r="F29" s="21"/>
      <c r="G29" s="21"/>
      <c r="H29" s="21"/>
      <c r="I29" s="21"/>
      <c r="J29" s="21"/>
      <c r="K29" s="21"/>
      <c r="L29" s="21"/>
      <c r="M29" s="21"/>
      <c r="N29" s="21"/>
      <c r="O29" s="23"/>
    </row>
    <row r="30" spans="1:15" s="9" customFormat="1" x14ac:dyDescent="0.25">
      <c r="A30" s="20" t="s">
        <v>4</v>
      </c>
      <c r="B30" s="5">
        <v>11</v>
      </c>
      <c r="C30" s="5">
        <v>9</v>
      </c>
      <c r="D30" s="21">
        <v>8</v>
      </c>
      <c r="E30" s="21">
        <v>7</v>
      </c>
      <c r="F30" s="21"/>
      <c r="G30" s="21"/>
      <c r="H30" s="21"/>
      <c r="I30" s="21"/>
      <c r="J30" s="21"/>
      <c r="K30" s="21"/>
      <c r="L30" s="21"/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2</v>
      </c>
      <c r="D31" s="21">
        <v>15</v>
      </c>
      <c r="E31" s="21">
        <v>10</v>
      </c>
      <c r="F31" s="21"/>
      <c r="G31" s="21"/>
      <c r="H31" s="21"/>
      <c r="I31" s="21"/>
      <c r="J31" s="21"/>
      <c r="K31" s="21"/>
      <c r="L31" s="21"/>
      <c r="M31" s="21"/>
      <c r="N31" s="21"/>
      <c r="O31" s="23"/>
    </row>
    <row r="32" spans="1:15" s="9" customFormat="1" x14ac:dyDescent="0.25">
      <c r="A32" s="20"/>
      <c r="B32" s="5">
        <f>SUM(B24:B31)</f>
        <v>291</v>
      </c>
      <c r="C32" s="5">
        <f t="shared" ref="C32:M32" si="4">SUM(C24:C31)</f>
        <v>207</v>
      </c>
      <c r="D32" s="5">
        <f t="shared" si="4"/>
        <v>259</v>
      </c>
      <c r="E32" s="5">
        <f t="shared" si="4"/>
        <v>277</v>
      </c>
      <c r="F32" s="5">
        <f t="shared" si="4"/>
        <v>0</v>
      </c>
      <c r="G32" s="5">
        <f>SUM(G24:G31)</f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