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D8EC493C-A506-4553-B532-F8E75A1C89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<sst xmlns="http://schemas.openxmlformats.org/spreadsheetml/2006/main" count="22" uniqueCount="13">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</sst>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5" zoomScaleNormal="100" workbookViewId="0">
      <selection activeCell="D32" sqref="D32"/>
    </sheetView>
  </sheetViews>
  <sheetFormatPr defaultRowHeight="14.5" x14ac:dyDescent="0.35"/>
  <cols>
    <col min="1" max="1" width="52" customWidth="1"/>
    <col min="2" max="2" width="17.81640625" customWidth="1"/>
    <col min="3" max="3" width="14.26953125" customWidth="1"/>
    <col min="4" max="4" width="13.26953125" customWidth="1"/>
    <col min="5" max="5" width="10.26953125" bestFit="1" customWidth="1"/>
    <col min="6" max="6" width="11.7265625" bestFit="1" customWidth="1"/>
    <col min="7" max="7" width="13.453125" customWidth="1"/>
    <col min="8" max="8" width="10.26953125" bestFit="1" customWidth="1"/>
    <col min="9" max="9" width="10.54296875" customWidth="1"/>
    <col min="10" max="10" width="10.81640625" customWidth="1"/>
    <col min="11" max="12" width="9.81640625" bestFit="1" customWidth="1"/>
    <col min="13" max="13" width="10.26953125" customWidth="1"/>
    <col min="14" max="14" width="15.54296875" customWidth="1"/>
    <col min="15" max="15" width="18.81640625" bestFit="1" customWidth="1"/>
  </cols>
  <sheetData>
    <row r="1" spans="1:15" ht="15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35">
      <c r="A9" s="20" t="s">
        <v>3</v>
      </c>
      <c r="B9" s="5">
        <v>25144</v>
      </c>
      <c r="C9" s="5">
        <v>16028</v>
      </c>
      <c r="D9" s="21">
        <v>54115</v>
      </c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1" si="0">SUM(B9:M9)</f>
        <v>95287</v>
      </c>
      <c r="O9" s="22">
        <f>SUM(N9)/N17</f>
        <v>7.4881787726355772E-2</v>
      </c>
    </row>
    <row r="10" spans="1:15" s="9" customFormat="1" x14ac:dyDescent="0.35">
      <c r="A10" s="20" t="s">
        <v>7</v>
      </c>
      <c r="B10" s="5">
        <v>48796</v>
      </c>
      <c r="C10" s="5">
        <v>20636</v>
      </c>
      <c r="D10" s="21">
        <v>33345</v>
      </c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102777</v>
      </c>
      <c r="O10" s="22">
        <f>SUM(N10)/N17</f>
        <v>8.0767843432489925E-2</v>
      </c>
    </row>
    <row r="11" spans="1:15" s="9" customFormat="1" x14ac:dyDescent="0.35">
      <c r="A11" s="20" t="s">
        <v>12</v>
      </c>
      <c r="B11" s="5">
        <v>-23448</v>
      </c>
      <c r="C11" s="5">
        <v>2529</v>
      </c>
      <c r="D11" s="21">
        <v>5695</v>
      </c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-15224</v>
      </c>
      <c r="O11" s="22">
        <f>SUM(N11)/N17</f>
        <v>-1.1963860089477477E-2</v>
      </c>
    </row>
    <row r="12" spans="1:15" s="9" customFormat="1" x14ac:dyDescent="0.35">
      <c r="A12" s="20" t="s">
        <v>8</v>
      </c>
      <c r="B12" s="5">
        <v>51791</v>
      </c>
      <c r="C12" s="5">
        <v>43341</v>
      </c>
      <c r="D12" s="21">
        <v>54934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ref="N12:N16" si="1">SUM(B12:M12)</f>
        <v>150066</v>
      </c>
      <c r="O12" s="22">
        <f>SUM(N12)/N17</f>
        <v>0.11793015161505038</v>
      </c>
    </row>
    <row r="13" spans="1:15" s="9" customFormat="1" x14ac:dyDescent="0.35">
      <c r="A13" s="20" t="s">
        <v>9</v>
      </c>
      <c r="B13" s="5">
        <v>298646</v>
      </c>
      <c r="C13" s="5">
        <v>113090</v>
      </c>
      <c r="D13" s="21">
        <v>384191</v>
      </c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ref="N13:N14" si="2">SUM(B13:M13)</f>
        <v>795927</v>
      </c>
      <c r="O13" s="22">
        <f>SUM(N13)/N17</f>
        <v>0.62548339920109952</v>
      </c>
    </row>
    <row r="14" spans="1:15" s="9" customFormat="1" x14ac:dyDescent="0.35">
      <c r="A14" s="20" t="s">
        <v>10</v>
      </c>
      <c r="B14" s="5">
        <v>38246</v>
      </c>
      <c r="C14" s="5">
        <v>12968</v>
      </c>
      <c r="D14" s="21">
        <v>36909</v>
      </c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2"/>
        <v>88123</v>
      </c>
      <c r="O14" s="22">
        <f>SUM(N14)/N17</f>
        <v>6.9251920826656835E-2</v>
      </c>
    </row>
    <row r="15" spans="1:15" s="9" customFormat="1" x14ac:dyDescent="0.35">
      <c r="A15" s="20" t="s">
        <v>4</v>
      </c>
      <c r="B15" s="5">
        <v>18647</v>
      </c>
      <c r="C15" s="5">
        <v>12958</v>
      </c>
      <c r="D15" s="21">
        <v>23938</v>
      </c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55543</v>
      </c>
      <c r="O15" s="22">
        <f>SUM(N15)/N17</f>
        <v>4.3648757287824982E-2</v>
      </c>
    </row>
    <row r="16" spans="1:15" s="9" customFormat="1" x14ac:dyDescent="0.35">
      <c r="A16" s="20" t="s">
        <v>11</v>
      </c>
      <c r="B16" s="5">
        <v>0</v>
      </c>
      <c r="C16" s="5">
        <v>0</v>
      </c>
      <c r="D16" s="21"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35">
      <c r="A17" s="20"/>
      <c r="B17" s="5">
        <f>SUM(B9:B16)</f>
        <v>457822</v>
      </c>
      <c r="C17" s="5">
        <f>SUM(C9:C16)</f>
        <v>221550</v>
      </c>
      <c r="D17" s="5">
        <f>SUM(D9:D16)</f>
        <v>593127</v>
      </c>
      <c r="E17" s="21">
        <f>SUM(E9:E16)</f>
        <v>0</v>
      </c>
      <c r="F17" s="5">
        <f>SUM(F9:F16)</f>
        <v>0</v>
      </c>
      <c r="G17" s="5">
        <f t="shared" ref="G17:L17" si="3">SUM(G9:G16)</f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1272499</v>
      </c>
      <c r="O17" s="22">
        <f>SUM(N17)/N17</f>
        <v>1</v>
      </c>
    </row>
    <row r="18" spans="1:15" s="9" customFormat="1" x14ac:dyDescent="0.3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3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3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3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3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35">
      <c r="A24" s="20" t="s">
        <v>3</v>
      </c>
      <c r="B24" s="5">
        <v>24</v>
      </c>
      <c r="C24" s="5">
        <v>22</v>
      </c>
      <c r="D24" s="21">
        <v>19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35">
      <c r="A25" s="20" t="s">
        <v>7</v>
      </c>
      <c r="B25" s="5">
        <v>27</v>
      </c>
      <c r="C25" s="5">
        <v>20</v>
      </c>
      <c r="D25" s="21">
        <v>21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35">
      <c r="A26" s="20" t="s">
        <v>12</v>
      </c>
      <c r="B26" s="5">
        <v>8</v>
      </c>
      <c r="C26" s="5">
        <v>5</v>
      </c>
      <c r="D26" s="21">
        <v>4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35">
      <c r="A27" s="20" t="s">
        <v>8</v>
      </c>
      <c r="B27" s="5">
        <v>46</v>
      </c>
      <c r="C27" s="5">
        <v>32</v>
      </c>
      <c r="D27" s="21">
        <v>35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35">
      <c r="A28" s="20" t="s">
        <v>9</v>
      </c>
      <c r="B28" s="5">
        <v>153</v>
      </c>
      <c r="C28" s="5">
        <v>102</v>
      </c>
      <c r="D28" s="21">
        <v>140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35">
      <c r="A29" s="20" t="s">
        <v>10</v>
      </c>
      <c r="B29" s="5">
        <v>20</v>
      </c>
      <c r="C29" s="5">
        <v>15</v>
      </c>
      <c r="D29" s="21">
        <v>17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35">
      <c r="A30" s="20" t="s">
        <v>4</v>
      </c>
      <c r="B30" s="5">
        <v>11</v>
      </c>
      <c r="C30" s="5">
        <v>9</v>
      </c>
      <c r="D30" s="21">
        <v>8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35">
      <c r="A31" s="24" t="s">
        <v>11</v>
      </c>
      <c r="B31" s="5">
        <v>2</v>
      </c>
      <c r="C31" s="5">
        <v>2</v>
      </c>
      <c r="D31" s="21">
        <v>1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35">
      <c r="A32" s="20"/>
      <c r="B32" s="5">
        <f>SUM(B24:B31)</f>
        <v>291</v>
      </c>
      <c r="C32" s="5">
        <f t="shared" ref="C32:M32" si="4">SUM(C24:C31)</f>
        <v>207</v>
      </c>
      <c r="D32" s="5">
        <f t="shared" si="4"/>
        <v>245</v>
      </c>
      <c r="E32" s="5">
        <f t="shared" si="4"/>
        <v>0</v>
      </c>
      <c r="F32" s="5">
        <f t="shared" si="4"/>
        <v>0</v>
      </c>
      <c r="G32" s="5">
        <f>SUM(G24:G31)</f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3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