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4. PA-KFS09\"/>
    </mc:Choice>
  </mc:AlternateContent>
  <xr:revisionPtr revIDLastSave="0" documentId="13_ncr:1_{5FCC9A54-6533-4552-96B6-B59FA74B0A59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" i="1" l="1"/>
  <c r="D17" i="1"/>
  <c r="F17" i="1"/>
  <c r="E17" i="1"/>
  <c r="G32" i="1"/>
  <c r="C17" i="1"/>
  <c r="C32" i="1" l="1"/>
  <c r="D32" i="1"/>
  <c r="E32" i="1"/>
  <c r="F32" i="1"/>
  <c r="H32" i="1"/>
  <c r="I32" i="1"/>
  <c r="J32" i="1"/>
  <c r="K32" i="1"/>
  <c r="L32" i="1"/>
  <c r="M32" i="1"/>
  <c r="B32" i="1"/>
  <c r="N16" i="1"/>
  <c r="G17" i="1"/>
  <c r="H17" i="1"/>
  <c r="I17" i="1"/>
  <c r="J17" i="1"/>
  <c r="K17" i="1"/>
  <c r="L17" i="1"/>
  <c r="B17" i="1"/>
  <c r="N14" i="1" l="1"/>
  <c r="N13" i="1"/>
  <c r="N11" i="1"/>
  <c r="N10" i="1"/>
  <c r="N9" i="1"/>
  <c r="N15" i="1" l="1"/>
  <c r="N12" i="1"/>
  <c r="N17" i="1" l="1"/>
  <c r="O16" i="1" s="1"/>
  <c r="O15" i="1" l="1"/>
  <c r="O17" i="1"/>
  <c r="O14" i="1"/>
  <c r="O11" i="1"/>
  <c r="O10" i="1"/>
  <c r="O9" i="1"/>
  <c r="O12" i="1"/>
  <c r="O13" i="1"/>
</calcChain>
</file>

<file path=xl/sharedStrings.xml><?xml version="1.0" encoding="utf-8"?>
<sst xmlns="http://schemas.openxmlformats.org/spreadsheetml/2006/main" count="22" uniqueCount="13">
  <si>
    <t>Försäkringsbolag</t>
  </si>
  <si>
    <t>Totalt</t>
  </si>
  <si>
    <t>Procentfördelning</t>
  </si>
  <si>
    <t>ALECTA</t>
  </si>
  <si>
    <t>SKANDIA LIV</t>
  </si>
  <si>
    <t>Förmedlingsstatistik PA-KFS 09    Avser antal individer</t>
  </si>
  <si>
    <t>Förmedlingsstatistik PA-KFS 09   Avser förmedlat belopp</t>
  </si>
  <si>
    <t xml:space="preserve">FOLKSAM </t>
  </si>
  <si>
    <t>KPA PENSION</t>
  </si>
  <si>
    <t>KPA PENSION (förval)</t>
  </si>
  <si>
    <t>LÄNSFÖRSÄKRINGAR</t>
  </si>
  <si>
    <t>EJ LÄNGRE VALBARA BOLAG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</si>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</sst>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6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10" fontId="5" fillId="0" borderId="0" xfId="1" applyNumberFormat="1" applyFont="1" applyAlignment="1">
      <alignment horizontal="center"/>
    </xf>
    <xf numFmtId="0" fontId="0" fillId="0" borderId="0" xfId="0" applyFont="1"/>
    <xf numFmtId="3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0" fontId="7" fillId="2" borderId="0" xfId="2" applyFont="1" applyAlignment="1">
      <alignment horizontal="left" vertical="center" indent="1" readingOrder="1"/>
      <protection locked="0"/>
    </xf>
    <xf numFmtId="3" fontId="7" fillId="2" borderId="0" xfId="2" applyNumberFormat="1" applyFont="1" applyAlignment="1">
      <alignment horizontal="left" vertical="center" indent="1" readingOrder="1"/>
      <protection locked="0"/>
    </xf>
    <xf numFmtId="0" fontId="1" fillId="0" borderId="0" xfId="0" applyFont="1"/>
    <xf numFmtId="14" fontId="8" fillId="3" borderId="0" xfId="3" applyNumberFormat="1" applyFont="1">
      <alignment horizontal="left" vertical="center" indent="1"/>
    </xf>
    <xf numFmtId="0" fontId="8" fillId="3" borderId="0" xfId="3" applyNumberFormat="1" applyFont="1">
      <alignment horizontal="left" vertical="center" indent="1"/>
    </xf>
    <xf numFmtId="14" fontId="8" fillId="3" borderId="0" xfId="3" applyFont="1">
      <alignment horizontal="left" vertical="center" indent="1"/>
    </xf>
    <xf numFmtId="0" fontId="9" fillId="0" borderId="0" xfId="0" applyFont="1"/>
    <xf numFmtId="0" fontId="10" fillId="0" borderId="0" xfId="0" applyFont="1" applyAlignment="1">
      <alignment horizontal="left"/>
    </xf>
    <xf numFmtId="3" fontId="10" fillId="0" borderId="0" xfId="0" applyNumberFormat="1" applyFont="1"/>
    <xf numFmtId="10" fontId="10" fillId="0" borderId="0" xfId="1" applyNumberFormat="1" applyFont="1" applyAlignment="1">
      <alignment horizontal="right"/>
    </xf>
    <xf numFmtId="10" fontId="10" fillId="0" borderId="0" xfId="1" applyNumberFormat="1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A5" zoomScaleNormal="100" workbookViewId="0">
      <selection activeCell="E31" sqref="E31"/>
    </sheetView>
  </sheetViews>
  <sheetFormatPr defaultRowHeight="15" x14ac:dyDescent="0.25"/>
  <cols>
    <col min="1" max="1" width="52" customWidth="1"/>
    <col min="2" max="2" width="17.85546875" customWidth="1"/>
    <col min="3" max="3" width="14.28515625" customWidth="1"/>
    <col min="4" max="4" width="13.28515625" customWidth="1"/>
    <col min="5" max="5" width="10.28515625" bestFit="1" customWidth="1"/>
    <col min="6" max="6" width="11.7109375" bestFit="1" customWidth="1"/>
    <col min="7" max="7" width="13.42578125" customWidth="1"/>
    <col min="8" max="8" width="10.28515625" bestFit="1" customWidth="1"/>
    <col min="9" max="9" width="10.5703125" customWidth="1"/>
    <col min="10" max="10" width="10.85546875" customWidth="1"/>
    <col min="11" max="12" width="9.85546875" bestFit="1" customWidth="1"/>
    <col min="13" max="13" width="10.28515625" customWidth="1"/>
    <col min="14" max="14" width="15.5703125" customWidth="1"/>
    <col min="15" max="15" width="18.85546875" bestFit="1" customWidth="1"/>
  </cols>
  <sheetData>
    <row r="1" spans="1:15" ht="15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1"/>
    </row>
    <row r="2" spans="1:15" ht="1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1"/>
    </row>
    <row r="3" spans="1:15" ht="1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1"/>
    </row>
    <row r="4" spans="1:15" ht="1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s="15" customFormat="1" ht="30" customHeight="1" x14ac:dyDescent="0.25">
      <c r="A5" s="13" t="s">
        <v>6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15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2"/>
      <c r="D7" s="5"/>
      <c r="E7" s="2"/>
      <c r="F7" s="2"/>
      <c r="G7" s="2"/>
      <c r="H7" s="2"/>
      <c r="I7" s="2"/>
      <c r="J7" s="2"/>
      <c r="K7" s="2"/>
      <c r="L7" s="2"/>
      <c r="M7" s="2"/>
    </row>
    <row r="8" spans="1:15" s="19" customFormat="1" ht="15" customHeight="1" x14ac:dyDescent="0.25">
      <c r="A8" s="16" t="s">
        <v>0</v>
      </c>
      <c r="B8" s="17">
        <v>202501</v>
      </c>
      <c r="C8" s="17">
        <v>202502</v>
      </c>
      <c r="D8" s="17">
        <v>202503</v>
      </c>
      <c r="E8" s="17">
        <v>202504</v>
      </c>
      <c r="F8" s="17">
        <v>202505</v>
      </c>
      <c r="G8" s="17">
        <v>202506</v>
      </c>
      <c r="H8" s="17">
        <v>202507</v>
      </c>
      <c r="I8" s="17">
        <v>202508</v>
      </c>
      <c r="J8" s="17">
        <v>202509</v>
      </c>
      <c r="K8" s="17">
        <v>202510</v>
      </c>
      <c r="L8" s="17">
        <v>202511</v>
      </c>
      <c r="M8" s="17">
        <v>202512</v>
      </c>
      <c r="N8" s="18" t="s">
        <v>1</v>
      </c>
      <c r="O8" s="18" t="s">
        <v>2</v>
      </c>
    </row>
    <row r="9" spans="1:15" s="9" customFormat="1" x14ac:dyDescent="0.25">
      <c r="A9" s="20" t="s">
        <v>3</v>
      </c>
      <c r="B9" s="5">
        <v>502261</v>
      </c>
      <c r="C9" s="5">
        <v>246946</v>
      </c>
      <c r="D9" s="21">
        <v>102846</v>
      </c>
      <c r="E9" s="21"/>
      <c r="F9" s="21"/>
      <c r="G9" s="21"/>
      <c r="H9" s="21"/>
      <c r="I9" s="21"/>
      <c r="J9" s="21"/>
      <c r="K9" s="21"/>
      <c r="L9" s="21"/>
      <c r="M9" s="21"/>
      <c r="N9" s="21">
        <f t="shared" ref="N9:N11" si="0">SUM(B9:M9)</f>
        <v>852053</v>
      </c>
      <c r="O9" s="22">
        <f>SUM(N9)/N17</f>
        <v>5.4844343476481254E-2</v>
      </c>
    </row>
    <row r="10" spans="1:15" s="9" customFormat="1" x14ac:dyDescent="0.25">
      <c r="A10" s="20" t="s">
        <v>7</v>
      </c>
      <c r="B10" s="5">
        <v>1022797</v>
      </c>
      <c r="C10" s="5">
        <v>244243</v>
      </c>
      <c r="D10" s="21">
        <v>84887</v>
      </c>
      <c r="E10" s="21"/>
      <c r="F10" s="21"/>
      <c r="G10" s="21"/>
      <c r="H10" s="21"/>
      <c r="I10" s="21"/>
      <c r="J10" s="21"/>
      <c r="K10" s="21"/>
      <c r="L10" s="21"/>
      <c r="M10" s="21"/>
      <c r="N10" s="21">
        <f t="shared" si="0"/>
        <v>1351927</v>
      </c>
      <c r="O10" s="22">
        <f>SUM(N10)/N17</f>
        <v>8.7019878743609697E-2</v>
      </c>
    </row>
    <row r="11" spans="1:15" s="9" customFormat="1" x14ac:dyDescent="0.25">
      <c r="A11" s="20" t="s">
        <v>12</v>
      </c>
      <c r="B11" s="5">
        <v>339637</v>
      </c>
      <c r="C11" s="5">
        <v>70182</v>
      </c>
      <c r="D11" s="21">
        <v>34651</v>
      </c>
      <c r="E11" s="21"/>
      <c r="F11" s="21"/>
      <c r="G11" s="21"/>
      <c r="H11" s="21"/>
      <c r="I11" s="21"/>
      <c r="J11" s="21"/>
      <c r="K11" s="21"/>
      <c r="L11" s="21"/>
      <c r="M11" s="21"/>
      <c r="N11" s="21">
        <f t="shared" si="0"/>
        <v>444470</v>
      </c>
      <c r="O11" s="22">
        <f>SUM(N11)/N17</f>
        <v>2.8609329871488773E-2</v>
      </c>
    </row>
    <row r="12" spans="1:15" s="9" customFormat="1" x14ac:dyDescent="0.25">
      <c r="A12" s="20" t="s">
        <v>8</v>
      </c>
      <c r="B12" s="5">
        <v>815114</v>
      </c>
      <c r="C12" s="5">
        <v>281842</v>
      </c>
      <c r="D12" s="21">
        <v>181212</v>
      </c>
      <c r="E12" s="21"/>
      <c r="F12" s="21"/>
      <c r="G12" s="21"/>
      <c r="H12" s="21"/>
      <c r="I12" s="21"/>
      <c r="J12" s="21"/>
      <c r="K12" s="21"/>
      <c r="L12" s="21"/>
      <c r="M12" s="21"/>
      <c r="N12" s="21">
        <f t="shared" ref="N12:N16" si="1">SUM(B12:M12)</f>
        <v>1278168</v>
      </c>
      <c r="O12" s="22">
        <f>SUM(N12)/N17</f>
        <v>8.2272211719983487E-2</v>
      </c>
    </row>
    <row r="13" spans="1:15" s="9" customFormat="1" x14ac:dyDescent="0.25">
      <c r="A13" s="20" t="s">
        <v>9</v>
      </c>
      <c r="B13" s="5">
        <v>7410993</v>
      </c>
      <c r="C13" s="5">
        <v>2540494</v>
      </c>
      <c r="D13" s="21">
        <v>491170</v>
      </c>
      <c r="E13" s="21"/>
      <c r="F13" s="21"/>
      <c r="G13" s="21"/>
      <c r="H13" s="21"/>
      <c r="I13" s="21"/>
      <c r="J13" s="21"/>
      <c r="K13" s="21"/>
      <c r="L13" s="21"/>
      <c r="M13" s="21"/>
      <c r="N13" s="21">
        <f t="shared" ref="N13:N14" si="2">SUM(B13:M13)</f>
        <v>10442657</v>
      </c>
      <c r="O13" s="22">
        <f>SUM(N13)/N17</f>
        <v>0.67216554288885944</v>
      </c>
    </row>
    <row r="14" spans="1:15" s="9" customFormat="1" x14ac:dyDescent="0.25">
      <c r="A14" s="20" t="s">
        <v>10</v>
      </c>
      <c r="B14" s="5">
        <v>465658</v>
      </c>
      <c r="C14" s="5">
        <v>184347</v>
      </c>
      <c r="D14" s="21">
        <v>106961</v>
      </c>
      <c r="E14" s="21"/>
      <c r="F14" s="21"/>
      <c r="G14" s="21"/>
      <c r="H14" s="21"/>
      <c r="I14" s="21"/>
      <c r="J14" s="21"/>
      <c r="K14" s="21"/>
      <c r="L14" s="21"/>
      <c r="M14" s="21"/>
      <c r="N14" s="21">
        <f t="shared" si="2"/>
        <v>756966</v>
      </c>
      <c r="O14" s="22">
        <f>SUM(N14)/N17</f>
        <v>4.8723850868453149E-2</v>
      </c>
    </row>
    <row r="15" spans="1:15" s="9" customFormat="1" x14ac:dyDescent="0.25">
      <c r="A15" s="20" t="s">
        <v>4</v>
      </c>
      <c r="B15" s="5">
        <v>220151</v>
      </c>
      <c r="C15" s="5">
        <v>110123</v>
      </c>
      <c r="D15" s="21">
        <v>79326</v>
      </c>
      <c r="E15" s="21"/>
      <c r="F15" s="21"/>
      <c r="G15" s="21"/>
      <c r="H15" s="21"/>
      <c r="I15" s="21"/>
      <c r="J15" s="21"/>
      <c r="K15" s="21"/>
      <c r="L15" s="21"/>
      <c r="M15" s="21"/>
      <c r="N15" s="21">
        <f t="shared" si="1"/>
        <v>409600</v>
      </c>
      <c r="O15" s="22">
        <f>SUM(N15)/N17</f>
        <v>2.6364842431124264E-2</v>
      </c>
    </row>
    <row r="16" spans="1:15" s="9" customFormat="1" x14ac:dyDescent="0.25">
      <c r="A16" s="20" t="s">
        <v>11</v>
      </c>
      <c r="B16" s="5">
        <v>0</v>
      </c>
      <c r="C16" s="5">
        <v>0</v>
      </c>
      <c r="D16" s="21">
        <v>0</v>
      </c>
      <c r="E16" s="21"/>
      <c r="F16" s="21"/>
      <c r="G16" s="21"/>
      <c r="H16" s="21"/>
      <c r="I16" s="21"/>
      <c r="J16" s="21"/>
      <c r="K16" s="21"/>
      <c r="L16" s="21"/>
      <c r="M16" s="21"/>
      <c r="N16" s="21">
        <f t="shared" si="1"/>
        <v>0</v>
      </c>
      <c r="O16" s="22">
        <f>SUM(N16)/N17</f>
        <v>0</v>
      </c>
    </row>
    <row r="17" spans="1:15" s="9" customFormat="1" x14ac:dyDescent="0.25">
      <c r="A17" s="20"/>
      <c r="B17" s="5">
        <f>SUM(B9:B16)</f>
        <v>10776611</v>
      </c>
      <c r="C17" s="5">
        <f>SUM(C9:C16)</f>
        <v>3678177</v>
      </c>
      <c r="D17" s="5">
        <f>SUM(D9:D16)</f>
        <v>1081053</v>
      </c>
      <c r="E17" s="21">
        <f>SUM(E9:E16)</f>
        <v>0</v>
      </c>
      <c r="F17" s="5">
        <f>SUM(F9:F16)</f>
        <v>0</v>
      </c>
      <c r="G17" s="5">
        <f t="shared" ref="G17:L17" si="3">SUM(G9:G16)</f>
        <v>0</v>
      </c>
      <c r="H17" s="5">
        <f t="shared" si="3"/>
        <v>0</v>
      </c>
      <c r="I17" s="5">
        <f t="shared" si="3"/>
        <v>0</v>
      </c>
      <c r="J17" s="5">
        <f t="shared" si="3"/>
        <v>0</v>
      </c>
      <c r="K17" s="5">
        <f t="shared" si="3"/>
        <v>0</v>
      </c>
      <c r="L17" s="5">
        <f t="shared" si="3"/>
        <v>0</v>
      </c>
      <c r="M17" s="5">
        <f>SUM(M9:M16)</f>
        <v>0</v>
      </c>
      <c r="N17" s="5">
        <f>SUM(N9:N16)</f>
        <v>15535841</v>
      </c>
      <c r="O17" s="22">
        <f>SUM(N17)/N17</f>
        <v>1</v>
      </c>
    </row>
    <row r="18" spans="1:15" s="9" customFormat="1" x14ac:dyDescent="0.25">
      <c r="A18" s="11"/>
      <c r="B18" s="2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</row>
    <row r="19" spans="1:15" s="9" customFormat="1" x14ac:dyDescent="0.25">
      <c r="A19" s="11"/>
      <c r="B19" s="12"/>
      <c r="C19" s="12"/>
      <c r="D19" s="12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8"/>
    </row>
    <row r="20" spans="1:15" s="15" customFormat="1" ht="30" customHeight="1" x14ac:dyDescent="0.25">
      <c r="A20" s="13" t="s">
        <v>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ht="15" customHeight="1" x14ac:dyDescent="0.2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15" customHeight="1" x14ac:dyDescent="0.25">
      <c r="B22" s="2"/>
      <c r="C22" s="2"/>
      <c r="D22" s="5"/>
      <c r="E22" s="2"/>
      <c r="F22" s="2"/>
      <c r="G22" s="2"/>
      <c r="H22" s="2"/>
      <c r="I22" s="2"/>
      <c r="J22" s="2"/>
      <c r="K22" s="2"/>
      <c r="L22" s="2"/>
      <c r="M22" s="2"/>
    </row>
    <row r="23" spans="1:15" s="19" customFormat="1" ht="15" customHeight="1" x14ac:dyDescent="0.25">
      <c r="A23" s="16" t="s">
        <v>0</v>
      </c>
      <c r="B23" s="17">
        <v>202501</v>
      </c>
      <c r="C23" s="17">
        <v>202502</v>
      </c>
      <c r="D23" s="17">
        <v>202503</v>
      </c>
      <c r="E23" s="17">
        <v>202504</v>
      </c>
      <c r="F23" s="17">
        <v>202505</v>
      </c>
      <c r="G23" s="17">
        <v>202506</v>
      </c>
      <c r="H23" s="17">
        <v>202507</v>
      </c>
      <c r="I23" s="17">
        <v>202508</v>
      </c>
      <c r="J23" s="17">
        <v>202509</v>
      </c>
      <c r="K23" s="17">
        <v>202510</v>
      </c>
      <c r="L23" s="17">
        <v>202511</v>
      </c>
      <c r="M23" s="17">
        <v>202512</v>
      </c>
      <c r="N23" s="18"/>
      <c r="O23" s="18"/>
    </row>
    <row r="24" spans="1:15" s="9" customFormat="1" x14ac:dyDescent="0.25">
      <c r="A24" s="20" t="s">
        <v>3</v>
      </c>
      <c r="B24" s="5">
        <v>239</v>
      </c>
      <c r="C24" s="5">
        <v>153</v>
      </c>
      <c r="D24" s="21">
        <v>72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3"/>
    </row>
    <row r="25" spans="1:15" s="9" customFormat="1" x14ac:dyDescent="0.25">
      <c r="A25" s="20" t="s">
        <v>7</v>
      </c>
      <c r="B25" s="5">
        <v>336</v>
      </c>
      <c r="C25" s="5">
        <v>182</v>
      </c>
      <c r="D25" s="21">
        <v>64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3"/>
    </row>
    <row r="26" spans="1:15" s="9" customFormat="1" x14ac:dyDescent="0.25">
      <c r="A26" s="20" t="s">
        <v>12</v>
      </c>
      <c r="B26" s="5">
        <v>61</v>
      </c>
      <c r="C26" s="5">
        <v>33</v>
      </c>
      <c r="D26" s="21">
        <v>19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3"/>
    </row>
    <row r="27" spans="1:15" s="9" customFormat="1" x14ac:dyDescent="0.25">
      <c r="A27" s="20" t="s">
        <v>8</v>
      </c>
      <c r="B27" s="5">
        <v>423</v>
      </c>
      <c r="C27" s="5">
        <v>222</v>
      </c>
      <c r="D27" s="21">
        <v>105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3"/>
    </row>
    <row r="28" spans="1:15" s="9" customFormat="1" x14ac:dyDescent="0.25">
      <c r="A28" s="20" t="s">
        <v>9</v>
      </c>
      <c r="B28" s="5">
        <v>2883</v>
      </c>
      <c r="C28" s="5">
        <v>1474</v>
      </c>
      <c r="D28" s="21">
        <v>428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3"/>
    </row>
    <row r="29" spans="1:15" s="9" customFormat="1" x14ac:dyDescent="0.25">
      <c r="A29" s="20" t="s">
        <v>10</v>
      </c>
      <c r="B29" s="5">
        <v>224</v>
      </c>
      <c r="C29" s="5">
        <v>136</v>
      </c>
      <c r="D29" s="21">
        <v>50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3"/>
    </row>
    <row r="30" spans="1:15" s="9" customFormat="1" x14ac:dyDescent="0.25">
      <c r="A30" s="20" t="s">
        <v>4</v>
      </c>
      <c r="B30" s="5">
        <v>88</v>
      </c>
      <c r="C30" s="5">
        <v>54</v>
      </c>
      <c r="D30" s="21">
        <v>31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3"/>
    </row>
    <row r="31" spans="1:15" s="9" customFormat="1" x14ac:dyDescent="0.25">
      <c r="A31" s="24" t="s">
        <v>11</v>
      </c>
      <c r="B31" s="5">
        <v>2</v>
      </c>
      <c r="C31" s="5">
        <v>7</v>
      </c>
      <c r="D31" s="21">
        <v>2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3"/>
    </row>
    <row r="32" spans="1:15" s="9" customFormat="1" x14ac:dyDescent="0.25">
      <c r="A32" s="20"/>
      <c r="B32" s="5">
        <f>SUM(B24:B31)</f>
        <v>4256</v>
      </c>
      <c r="C32" s="5">
        <f t="shared" ref="C32:M32" si="4">SUM(C24:C31)</f>
        <v>2261</v>
      </c>
      <c r="D32" s="5">
        <f t="shared" si="4"/>
        <v>771</v>
      </c>
      <c r="E32" s="5">
        <f t="shared" si="4"/>
        <v>0</v>
      </c>
      <c r="F32" s="5">
        <f t="shared" si="4"/>
        <v>0</v>
      </c>
      <c r="G32" s="5">
        <f>SUM(G24:G31)</f>
        <v>0</v>
      </c>
      <c r="H32" s="5">
        <f t="shared" si="4"/>
        <v>0</v>
      </c>
      <c r="I32" s="5">
        <f t="shared" si="4"/>
        <v>0</v>
      </c>
      <c r="J32" s="5">
        <f t="shared" si="4"/>
        <v>0</v>
      </c>
      <c r="K32" s="5">
        <f t="shared" si="4"/>
        <v>0</v>
      </c>
      <c r="L32" s="5">
        <f t="shared" si="4"/>
        <v>0</v>
      </c>
      <c r="M32" s="5">
        <f t="shared" si="4"/>
        <v>0</v>
      </c>
      <c r="N32" s="5"/>
      <c r="O32" s="23"/>
    </row>
    <row r="33" spans="1:1" x14ac:dyDescent="0.25">
      <c r="A33" s="11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7:C17 B32:F32 H32:M32 G17:L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Michael Cansu</cp:lastModifiedBy>
  <cp:lastPrinted>2019-01-28T09:22:41Z</cp:lastPrinted>
  <dcterms:created xsi:type="dcterms:W3CDTF">2019-01-28T09:20:33Z</dcterms:created>
  <dcterms:modified xsi:type="dcterms:W3CDTF">2025-03-28T08:35:00Z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2021-03-24T13:00:45Z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