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akturering\Förmedling\4. PA-KFS09\"/>
    </mc:Choice>
  </mc:AlternateContent>
  <xr:revisionPtr revIDLastSave="0" documentId="13_ncr:1_{3A084C30-4344-45B0-9DA7-808F8E0916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D17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E17" i="1"/>
  <c r="F17" i="1"/>
  <c r="G17" i="1"/>
  <c r="H17" i="1"/>
  <c r="I17" i="1"/>
  <c r="J17" i="1"/>
  <c r="K17" i="1"/>
  <c r="L17" i="1"/>
  <c r="M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<sst xmlns="http://schemas.openxmlformats.org/spreadsheetml/2006/main" count="22" uniqueCount="13">
  <si>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</si>
  <si>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</si>
  <si>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</si>
  <si>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</si>
  <si>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</si>
  <si>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FUTUR PENSION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</si>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</sst>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1" zoomScale="81" zoomScaleNormal="81" workbookViewId="0">
      <selection activeCell="D31" sqref="D31"/>
    </sheetView>
  </sheetViews>
  <sheetFormatPr defaultRowHeight="14.5" x14ac:dyDescent="0.35"/>
  <cols>
    <col min="1" max="1" width="52" customWidth="1"/>
    <col min="2" max="5" width="10.26953125" bestFit="1" customWidth="1"/>
    <col min="6" max="7" width="10.1796875" bestFit="1" customWidth="1"/>
    <col min="8" max="8" width="10.26953125" bestFit="1" customWidth="1"/>
    <col min="9" max="9" width="10.54296875" customWidth="1"/>
    <col min="10" max="10" width="10.81640625" customWidth="1"/>
    <col min="11" max="12" width="9.81640625" bestFit="1" customWidth="1"/>
    <col min="13" max="13" width="10.26953125" customWidth="1"/>
    <col min="14" max="14" width="11.26953125" bestFit="1" customWidth="1"/>
    <col min="15" max="15" width="18.81640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7038755</v>
      </c>
      <c r="C9" s="10">
        <v>1155345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f t="shared" ref="N9:N11" si="0">SUM(B9:M9)</f>
        <v>8194100</v>
      </c>
      <c r="O9" s="18">
        <f>SUM(N9)/N17</f>
        <v>9.9173566522230125E-2</v>
      </c>
    </row>
    <row r="10" spans="1:15" s="13" customFormat="1" x14ac:dyDescent="0.35">
      <c r="A10" s="15" t="s">
        <v>8</v>
      </c>
      <c r="B10" s="2">
        <v>4025064</v>
      </c>
      <c r="C10" s="10">
        <v>587875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si="0"/>
        <v>4612939</v>
      </c>
      <c r="O10" s="18">
        <f>SUM(N10)/N17</f>
        <v>5.5830611388619826E-2</v>
      </c>
    </row>
    <row r="11" spans="1:15" s="13" customFormat="1" x14ac:dyDescent="0.35">
      <c r="A11" s="15" t="s">
        <v>5</v>
      </c>
      <c r="B11" s="2">
        <v>3170876</v>
      </c>
      <c r="C11" s="10">
        <v>382363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f t="shared" si="0"/>
        <v>3553239</v>
      </c>
      <c r="O11" s="18">
        <f>SUM(N11)/N17</f>
        <v>4.3005013892420459E-2</v>
      </c>
    </row>
    <row r="12" spans="1:15" s="13" customFormat="1" x14ac:dyDescent="0.35">
      <c r="A12" s="15" t="s">
        <v>9</v>
      </c>
      <c r="B12" s="2">
        <v>5989929</v>
      </c>
      <c r="C12" s="10">
        <v>808285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f t="shared" ref="N12:N16" si="1">SUM(B12:M12)</f>
        <v>6798214</v>
      </c>
      <c r="O12" s="18">
        <f>SUM(N12)/N17</f>
        <v>8.2279094514511195E-2</v>
      </c>
    </row>
    <row r="13" spans="1:15" s="13" customFormat="1" x14ac:dyDescent="0.35">
      <c r="A13" s="15" t="s">
        <v>10</v>
      </c>
      <c r="B13" s="2">
        <v>41709974</v>
      </c>
      <c r="C13" s="10">
        <v>6118531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ref="N13:N14" si="2">SUM(B13:M13)</f>
        <v>47828505</v>
      </c>
      <c r="O13" s="18">
        <f>SUM(N13)/N17</f>
        <v>0.57887058032929994</v>
      </c>
    </row>
    <row r="14" spans="1:15" s="13" customFormat="1" x14ac:dyDescent="0.35">
      <c r="A14" s="15" t="s">
        <v>11</v>
      </c>
      <c r="B14" s="2">
        <v>6959171</v>
      </c>
      <c r="C14" s="10">
        <v>1042186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f t="shared" si="2"/>
        <v>8001357</v>
      </c>
      <c r="O14" s="18">
        <f>SUM(N14)/N17</f>
        <v>9.6840789190711818E-2</v>
      </c>
    </row>
    <row r="15" spans="1:15" s="13" customFormat="1" x14ac:dyDescent="0.35">
      <c r="A15" s="15" t="s">
        <v>4</v>
      </c>
      <c r="B15" s="7">
        <v>3062808</v>
      </c>
      <c r="C15" s="10">
        <v>508722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>
        <f t="shared" si="1"/>
        <v>3571530</v>
      </c>
      <c r="O15" s="18">
        <f>SUM(N15)/N17</f>
        <v>4.3226390700765255E-2</v>
      </c>
    </row>
    <row r="16" spans="1:15" s="13" customFormat="1" x14ac:dyDescent="0.35">
      <c r="A16" s="15" t="s">
        <v>12</v>
      </c>
      <c r="B16" s="7">
        <v>63947</v>
      </c>
      <c r="C16" s="10"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1"/>
        <v>63947</v>
      </c>
      <c r="O16" s="18">
        <f>SUM(N16)/N17</f>
        <v>7.7395346144140903E-4</v>
      </c>
    </row>
    <row r="17" spans="1:15" s="13" customFormat="1" x14ac:dyDescent="0.35">
      <c r="A17" s="15"/>
      <c r="B17" s="2">
        <f>SUM(B9:B16)</f>
        <v>72020524</v>
      </c>
      <c r="C17" s="2">
        <f>SUM(C9:C16)</f>
        <v>10603307</v>
      </c>
      <c r="D17" s="2">
        <f>SUM(D9:D16)</f>
        <v>0</v>
      </c>
      <c r="E17" s="2">
        <f t="shared" ref="E17:N17" si="3">SUM(E9:E16)</f>
        <v>0</v>
      </c>
      <c r="F17" s="2">
        <f t="shared" si="3"/>
        <v>0</v>
      </c>
      <c r="G17" s="2">
        <f t="shared" si="3"/>
        <v>0</v>
      </c>
      <c r="H17" s="2">
        <f t="shared" si="3"/>
        <v>0</v>
      </c>
      <c r="I17" s="2">
        <f t="shared" si="3"/>
        <v>0</v>
      </c>
      <c r="J17" s="2">
        <f t="shared" si="3"/>
        <v>0</v>
      </c>
      <c r="K17" s="2">
        <f t="shared" si="3"/>
        <v>0</v>
      </c>
      <c r="L17" s="2">
        <f t="shared" si="3"/>
        <v>0</v>
      </c>
      <c r="M17" s="2">
        <f t="shared" si="3"/>
        <v>0</v>
      </c>
      <c r="N17" s="2">
        <f t="shared" si="3"/>
        <v>82623831</v>
      </c>
      <c r="O17" s="18">
        <f>SUM(N17)/N17</f>
        <v>1</v>
      </c>
    </row>
    <row r="18" spans="1:15" s="13" customFormat="1" x14ac:dyDescent="0.35">
      <c r="A18" s="15"/>
      <c r="B18" s="2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1:15" s="13" customFormat="1" x14ac:dyDescent="0.35">
      <c r="A19" s="15"/>
      <c r="B19" s="16"/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/>
    </row>
    <row r="20" spans="1:15" ht="30" customHeight="1" x14ac:dyDescent="0.35">
      <c r="A20" s="3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" customHeigh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" customHeight="1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5" ht="15" customHeight="1" x14ac:dyDescent="0.35">
      <c r="A23" s="8" t="s">
        <v>0</v>
      </c>
      <c r="B23" s="9">
        <v>202301</v>
      </c>
      <c r="C23" s="9">
        <v>202302</v>
      </c>
      <c r="D23" s="9">
        <v>202303</v>
      </c>
      <c r="E23" s="9">
        <v>202304</v>
      </c>
      <c r="F23" s="9">
        <v>202305</v>
      </c>
      <c r="G23" s="9">
        <v>202306</v>
      </c>
      <c r="H23" s="9">
        <v>202307</v>
      </c>
      <c r="I23" s="9">
        <v>202308</v>
      </c>
      <c r="J23" s="9">
        <v>202309</v>
      </c>
      <c r="K23" s="9">
        <v>202310</v>
      </c>
      <c r="L23" s="9">
        <v>202311</v>
      </c>
      <c r="M23" s="9">
        <v>202312</v>
      </c>
      <c r="N23" s="5"/>
      <c r="O23" s="5"/>
    </row>
    <row r="24" spans="1:15" s="13" customFormat="1" x14ac:dyDescent="0.35">
      <c r="A24" s="15" t="s">
        <v>3</v>
      </c>
      <c r="B24" s="2">
        <v>2225</v>
      </c>
      <c r="C24" s="10">
        <v>387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  <row r="25" spans="1:15" s="13" customFormat="1" x14ac:dyDescent="0.35">
      <c r="A25" s="15" t="s">
        <v>8</v>
      </c>
      <c r="B25" s="2">
        <v>1644</v>
      </c>
      <c r="C25" s="10">
        <v>306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</row>
    <row r="26" spans="1:15" s="13" customFormat="1" x14ac:dyDescent="0.35">
      <c r="A26" s="15" t="s">
        <v>5</v>
      </c>
      <c r="B26" s="2">
        <v>903</v>
      </c>
      <c r="C26" s="10">
        <v>139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s="13" customFormat="1" x14ac:dyDescent="0.35">
      <c r="A27" s="15" t="s">
        <v>9</v>
      </c>
      <c r="B27" s="2">
        <v>2381</v>
      </c>
      <c r="C27" s="10">
        <v>468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</row>
    <row r="28" spans="1:15" s="13" customFormat="1" x14ac:dyDescent="0.35">
      <c r="A28" s="15" t="s">
        <v>10</v>
      </c>
      <c r="B28" s="2">
        <v>15119</v>
      </c>
      <c r="C28" s="10">
        <v>3090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</row>
    <row r="29" spans="1:15" s="13" customFormat="1" x14ac:dyDescent="0.35">
      <c r="A29" s="15" t="s">
        <v>11</v>
      </c>
      <c r="B29" s="2">
        <v>2155</v>
      </c>
      <c r="C29" s="10">
        <v>373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</row>
    <row r="30" spans="1:15" s="13" customFormat="1" x14ac:dyDescent="0.35">
      <c r="A30" s="15" t="s">
        <v>4</v>
      </c>
      <c r="B30" s="2">
        <v>924</v>
      </c>
      <c r="C30" s="10">
        <v>163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</row>
    <row r="31" spans="1:15" s="13" customFormat="1" x14ac:dyDescent="0.35">
      <c r="A31" s="17" t="s">
        <v>12</v>
      </c>
      <c r="B31" s="2">
        <v>17</v>
      </c>
      <c r="C31" s="10">
        <v>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</row>
    <row r="32" spans="1:15" s="13" customFormat="1" x14ac:dyDescent="0.35">
      <c r="A32" s="15"/>
      <c r="B32" s="2">
        <f>SUM(B24:B31)</f>
        <v>25368</v>
      </c>
      <c r="C32" s="2">
        <f t="shared" ref="C32:M32" si="4">SUM(C24:C31)</f>
        <v>4928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>SUM(G24:G31)</f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0</v>
      </c>
      <c r="N32" s="2"/>
      <c r="O32" s="12"/>
    </row>
    <row r="33" spans="1:1" x14ac:dyDescent="0.35">
      <c r="A33" s="15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M17 B32:F32 H32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2023-02-27T14:56:50Z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