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4. PA-KFS09\Statistik 2022\"/>
    </mc:Choice>
  </mc:AlternateContent>
  <xr:revisionPtr revIDLastSave="0" documentId="13_ncr:1_{3F2A1024-89FE-42F1-8BB6-8F00877A3D19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Premi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C17" i="1"/>
  <c r="C32" i="1" l="1"/>
  <c r="D32" i="1"/>
  <c r="E32" i="1"/>
  <c r="F32" i="1"/>
  <c r="G32" i="1"/>
  <c r="H32" i="1"/>
  <c r="I32" i="1"/>
  <c r="J32" i="1"/>
  <c r="K32" i="1"/>
  <c r="L32" i="1"/>
  <c r="M32" i="1"/>
  <c r="B32" i="1"/>
  <c r="N16" i="1"/>
  <c r="E17" i="1"/>
  <c r="F17" i="1"/>
  <c r="G17" i="1"/>
  <c r="H17" i="1"/>
  <c r="I17" i="1"/>
  <c r="J17" i="1"/>
  <c r="K17" i="1"/>
  <c r="L17" i="1"/>
  <c r="M17" i="1"/>
  <c r="B17" i="1"/>
  <c r="N14" i="1" l="1"/>
  <c r="N13" i="1"/>
  <c r="N11" i="1"/>
  <c r="N10" i="1"/>
  <c r="N9" i="1"/>
  <c r="N15" i="1" l="1"/>
  <c r="N12" i="1"/>
  <c r="N17" i="1" l="1"/>
  <c r="O16" i="1" s="1"/>
  <c r="O15" i="1" l="1"/>
  <c r="O17" i="1"/>
  <c r="O14" i="1"/>
  <c r="O11" i="1"/>
  <c r="O10" i="1"/>
  <c r="O9" i="1"/>
  <c r="O12" i="1"/>
  <c r="O13" i="1"/>
</calcChain>
</file>

<file path=xl/sharedStrings.xml><?xml version="1.0" encoding="utf-8"?>
<sst xmlns="http://schemas.openxmlformats.org/spreadsheetml/2006/main" count="22" uniqueCount="13">
  <si>
    <t>Försäkringsbolag</t>
  </si>
  <si>
    <t>Totalt</t>
  </si>
  <si>
    <t>Procentfördelning</t>
  </si>
  <si>
    <t>ALECTA</t>
  </si>
  <si>
    <t>SKANDIA LIV</t>
  </si>
  <si>
    <t>FUTUR PENSION</t>
  </si>
  <si>
    <t>Förmedlingsstatistik PA-KFS 09    Avser antal individer</t>
  </si>
  <si>
    <t>Förmedlingsstatistik PA-KFS 09   Avser förmedlat belopp</t>
  </si>
  <si>
    <t xml:space="preserve">FOLKSAM </t>
  </si>
  <si>
    <t>KPA PENSION</t>
  </si>
  <si>
    <t>KPA PENSION (förval)</t>
  </si>
  <si>
    <t>LÄNSFÖRSÄKRINGAR</t>
  </si>
  <si>
    <t>EJ LÄNGRE VALBARA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</si>
</sst>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0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A7" workbookViewId="0">
      <selection activeCell="F32" sqref="F32"/>
    </sheetView>
  </sheetViews>
  <sheetFormatPr defaultRowHeight="14.5" x14ac:dyDescent="0.35"/>
  <cols>
    <col min="1" max="1" width="52" customWidth="1"/>
    <col min="2" max="5" width="10.26953125" bestFit="1" customWidth="1"/>
    <col min="6" max="7" width="10.1796875" bestFit="1" customWidth="1"/>
    <col min="8" max="8" width="10.26953125" bestFit="1" customWidth="1"/>
    <col min="9" max="9" width="10.54296875" customWidth="1"/>
    <col min="10" max="10" width="10.81640625" customWidth="1"/>
    <col min="11" max="12" width="9.81640625" bestFit="1" customWidth="1"/>
    <col min="13" max="13" width="10.26953125" customWidth="1"/>
    <col min="14" max="14" width="11.26953125" bestFit="1" customWidth="1"/>
    <col min="15" max="15" width="18.81640625" bestFit="1" customWidth="1"/>
  </cols>
  <sheetData>
    <row r="1" spans="1:15" ht="15" customHeight="1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5" ht="15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</row>
    <row r="3" spans="1:15" ht="15" customHeight="1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"/>
    </row>
    <row r="4" spans="1:15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9">
        <v>202201</v>
      </c>
      <c r="C8" s="9">
        <v>202202</v>
      </c>
      <c r="D8" s="9">
        <v>202203</v>
      </c>
      <c r="E8" s="9">
        <v>202204</v>
      </c>
      <c r="F8" s="9">
        <v>202205</v>
      </c>
      <c r="G8" s="9">
        <v>202206</v>
      </c>
      <c r="H8" s="9">
        <v>202207</v>
      </c>
      <c r="I8" s="9">
        <v>202208</v>
      </c>
      <c r="J8" s="9">
        <v>202209</v>
      </c>
      <c r="K8" s="9">
        <v>202210</v>
      </c>
      <c r="L8" s="9">
        <v>202211</v>
      </c>
      <c r="M8" s="9">
        <v>202212</v>
      </c>
      <c r="N8" s="5" t="s">
        <v>1</v>
      </c>
      <c r="O8" s="5" t="s">
        <v>2</v>
      </c>
    </row>
    <row r="9" spans="1:15" s="13" customFormat="1" x14ac:dyDescent="0.35">
      <c r="A9" s="15" t="s">
        <v>3</v>
      </c>
      <c r="B9" s="2">
        <v>6704992</v>
      </c>
      <c r="C9" s="10">
        <v>5772604</v>
      </c>
      <c r="D9" s="11">
        <v>8854852</v>
      </c>
      <c r="E9" s="11">
        <v>6669643</v>
      </c>
      <c r="F9" s="11">
        <v>6818304</v>
      </c>
      <c r="G9" s="11"/>
      <c r="H9" s="11"/>
      <c r="I9" s="11"/>
      <c r="J9" s="11"/>
      <c r="K9" s="11"/>
      <c r="L9" s="11"/>
      <c r="M9" s="11"/>
      <c r="N9" s="11">
        <f t="shared" ref="N9:N11" si="0">SUM(B9:M9)</f>
        <v>34820395</v>
      </c>
      <c r="O9" s="18">
        <f>SUM(N9)/N17</f>
        <v>0.10040582177146883</v>
      </c>
    </row>
    <row r="10" spans="1:15" s="13" customFormat="1" x14ac:dyDescent="0.35">
      <c r="A10" s="15" t="s">
        <v>8</v>
      </c>
      <c r="B10" s="2">
        <v>3512324</v>
      </c>
      <c r="C10" s="10">
        <v>3387782</v>
      </c>
      <c r="D10" s="11">
        <v>4927489</v>
      </c>
      <c r="E10" s="11">
        <v>3496354</v>
      </c>
      <c r="F10" s="11">
        <v>3936237</v>
      </c>
      <c r="G10" s="11"/>
      <c r="H10" s="11"/>
      <c r="I10" s="11"/>
      <c r="J10" s="11"/>
      <c r="K10" s="11"/>
      <c r="L10" s="11"/>
      <c r="M10" s="11"/>
      <c r="N10" s="11">
        <f t="shared" si="0"/>
        <v>19260186</v>
      </c>
      <c r="O10" s="18">
        <f>SUM(N10)/N17</f>
        <v>5.5537417160297552E-2</v>
      </c>
    </row>
    <row r="11" spans="1:15" s="13" customFormat="1" x14ac:dyDescent="0.35">
      <c r="A11" s="15" t="s">
        <v>5</v>
      </c>
      <c r="B11" s="2">
        <v>2857865</v>
      </c>
      <c r="C11" s="10">
        <v>2759938</v>
      </c>
      <c r="D11" s="11">
        <v>3944298</v>
      </c>
      <c r="E11" s="11">
        <v>2829031</v>
      </c>
      <c r="F11" s="11">
        <v>2860176</v>
      </c>
      <c r="G11" s="11"/>
      <c r="H11" s="11"/>
      <c r="I11" s="11"/>
      <c r="J11" s="11"/>
      <c r="K11" s="11"/>
      <c r="L11" s="11"/>
      <c r="M11" s="11"/>
      <c r="N11" s="11">
        <f t="shared" si="0"/>
        <v>15251308</v>
      </c>
      <c r="O11" s="18">
        <f>SUM(N11)/N17</f>
        <v>4.3977677818697249E-2</v>
      </c>
    </row>
    <row r="12" spans="1:15" s="13" customFormat="1" x14ac:dyDescent="0.35">
      <c r="A12" s="15" t="s">
        <v>9</v>
      </c>
      <c r="B12" s="2">
        <v>4614940</v>
      </c>
      <c r="C12" s="10">
        <v>5274154</v>
      </c>
      <c r="D12" s="11">
        <v>7917041</v>
      </c>
      <c r="E12" s="11">
        <v>5210408</v>
      </c>
      <c r="F12" s="11">
        <v>6309019</v>
      </c>
      <c r="G12" s="11"/>
      <c r="H12" s="11"/>
      <c r="I12" s="11"/>
      <c r="J12" s="11"/>
      <c r="K12" s="11"/>
      <c r="L12" s="11"/>
      <c r="M12" s="11"/>
      <c r="N12" s="11">
        <f t="shared" ref="N12:N16" si="1">SUM(B12:M12)</f>
        <v>29325562</v>
      </c>
      <c r="O12" s="18">
        <f>SUM(N12)/N17</f>
        <v>8.4561279431785846E-2</v>
      </c>
    </row>
    <row r="13" spans="1:15" s="13" customFormat="1" x14ac:dyDescent="0.35">
      <c r="A13" s="15" t="s">
        <v>10</v>
      </c>
      <c r="B13" s="2">
        <v>35002013</v>
      </c>
      <c r="C13" s="10">
        <v>35604834</v>
      </c>
      <c r="D13" s="11">
        <v>51834610</v>
      </c>
      <c r="E13" s="11">
        <v>35319041</v>
      </c>
      <c r="F13" s="11">
        <v>42898123</v>
      </c>
      <c r="G13" s="11"/>
      <c r="H13" s="11"/>
      <c r="I13" s="11"/>
      <c r="J13" s="11"/>
      <c r="K13" s="11"/>
      <c r="L13" s="11"/>
      <c r="M13" s="11"/>
      <c r="N13" s="11">
        <f t="shared" ref="N13:N14" si="2">SUM(B13:M13)</f>
        <v>200658621</v>
      </c>
      <c r="O13" s="18">
        <f>SUM(N13)/N17</f>
        <v>0.57860612256221422</v>
      </c>
    </row>
    <row r="14" spans="1:15" s="13" customFormat="1" x14ac:dyDescent="0.35">
      <c r="A14" s="15" t="s">
        <v>11</v>
      </c>
      <c r="B14" s="2">
        <v>5360182</v>
      </c>
      <c r="C14" s="10">
        <v>5595946</v>
      </c>
      <c r="D14" s="11">
        <v>8303276</v>
      </c>
      <c r="E14" s="11">
        <v>6246365</v>
      </c>
      <c r="F14" s="11">
        <v>6270387</v>
      </c>
      <c r="G14" s="11"/>
      <c r="H14" s="11"/>
      <c r="I14" s="11"/>
      <c r="J14" s="11"/>
      <c r="K14" s="11"/>
      <c r="L14" s="11"/>
      <c r="M14" s="11"/>
      <c r="N14" s="11">
        <f t="shared" si="2"/>
        <v>31776156</v>
      </c>
      <c r="O14" s="18">
        <f>SUM(N14)/N17</f>
        <v>9.1627652584595598E-2</v>
      </c>
    </row>
    <row r="15" spans="1:15" s="13" customFormat="1" x14ac:dyDescent="0.35">
      <c r="A15" s="15" t="s">
        <v>4</v>
      </c>
      <c r="B15" s="7">
        <v>2629530</v>
      </c>
      <c r="C15" s="10">
        <v>2847272</v>
      </c>
      <c r="D15" s="11">
        <v>3924436</v>
      </c>
      <c r="E15" s="11">
        <v>2872185</v>
      </c>
      <c r="F15" s="11">
        <v>3203251</v>
      </c>
      <c r="G15" s="11"/>
      <c r="H15" s="11"/>
      <c r="I15" s="11"/>
      <c r="J15" s="11"/>
      <c r="K15" s="11"/>
      <c r="L15" s="11"/>
      <c r="M15" s="11"/>
      <c r="N15" s="11">
        <f t="shared" si="1"/>
        <v>15476674</v>
      </c>
      <c r="O15" s="18">
        <f>SUM(N15)/N17</f>
        <v>4.4627528529160153E-2</v>
      </c>
    </row>
    <row r="16" spans="1:15" s="13" customFormat="1" x14ac:dyDescent="0.35">
      <c r="A16" s="15" t="s">
        <v>12</v>
      </c>
      <c r="B16" s="7">
        <v>130526</v>
      </c>
      <c r="C16" s="10">
        <v>33101</v>
      </c>
      <c r="D16" s="11">
        <v>9975</v>
      </c>
      <c r="E16" s="11">
        <v>33262</v>
      </c>
      <c r="F16" s="11">
        <v>20808</v>
      </c>
      <c r="G16" s="11"/>
      <c r="H16" s="11"/>
      <c r="I16" s="11"/>
      <c r="J16" s="11"/>
      <c r="K16" s="11"/>
      <c r="L16" s="11"/>
      <c r="M16" s="11"/>
      <c r="N16" s="11">
        <f t="shared" si="1"/>
        <v>227672</v>
      </c>
      <c r="O16" s="18">
        <f>SUM(N16)/N17</f>
        <v>6.5650014178052403E-4</v>
      </c>
    </row>
    <row r="17" spans="1:15" s="13" customFormat="1" x14ac:dyDescent="0.35">
      <c r="A17" s="15"/>
      <c r="B17" s="2">
        <f>SUM(B9:B16)</f>
        <v>60812372</v>
      </c>
      <c r="C17" s="2">
        <f>SUM(C9:C16)</f>
        <v>61275631</v>
      </c>
      <c r="D17" s="2">
        <f>SUM(D9:D16)</f>
        <v>89715977</v>
      </c>
      <c r="E17" s="2">
        <f t="shared" ref="E17:N17" si="3">SUM(E9:E16)</f>
        <v>62676289</v>
      </c>
      <c r="F17" s="2">
        <f t="shared" si="3"/>
        <v>72316305</v>
      </c>
      <c r="G17" s="2">
        <f t="shared" si="3"/>
        <v>0</v>
      </c>
      <c r="H17" s="2">
        <f t="shared" si="3"/>
        <v>0</v>
      </c>
      <c r="I17" s="2">
        <f t="shared" si="3"/>
        <v>0</v>
      </c>
      <c r="J17" s="2">
        <f t="shared" si="3"/>
        <v>0</v>
      </c>
      <c r="K17" s="2">
        <f t="shared" si="3"/>
        <v>0</v>
      </c>
      <c r="L17" s="2">
        <f t="shared" si="3"/>
        <v>0</v>
      </c>
      <c r="M17" s="2">
        <f t="shared" si="3"/>
        <v>0</v>
      </c>
      <c r="N17" s="2">
        <f t="shared" si="3"/>
        <v>346796574</v>
      </c>
      <c r="O17" s="18">
        <f>SUM(N17)/N17</f>
        <v>1</v>
      </c>
    </row>
    <row r="18" spans="1:15" s="13" customFormat="1" x14ac:dyDescent="0.35">
      <c r="A18" s="15"/>
      <c r="B18" s="2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1:15" s="13" customFormat="1" x14ac:dyDescent="0.35">
      <c r="A19" s="15"/>
      <c r="B19" s="16"/>
      <c r="C19" s="16"/>
      <c r="D19" s="1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/>
    </row>
    <row r="20" spans="1:15" ht="30" customHeight="1" x14ac:dyDescent="0.35">
      <c r="A20" s="3" t="s">
        <v>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" customHeight="1" x14ac:dyDescent="0.3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 customHeight="1" x14ac:dyDescent="0.35">
      <c r="B22" s="2"/>
      <c r="C22" s="2"/>
      <c r="D22" s="7"/>
      <c r="E22" s="2"/>
      <c r="F22" s="2"/>
      <c r="G22" s="2"/>
      <c r="H22" s="2"/>
      <c r="I22" s="2"/>
      <c r="J22" s="2"/>
      <c r="K22" s="2"/>
      <c r="L22" s="2"/>
      <c r="M22" s="2"/>
    </row>
    <row r="23" spans="1:15" ht="15" customHeight="1" x14ac:dyDescent="0.35">
      <c r="A23" s="8" t="s">
        <v>0</v>
      </c>
      <c r="B23" s="9">
        <v>202201</v>
      </c>
      <c r="C23" s="9">
        <v>202202</v>
      </c>
      <c r="D23" s="9">
        <v>202203</v>
      </c>
      <c r="E23" s="9">
        <v>202204</v>
      </c>
      <c r="F23" s="9">
        <v>202205</v>
      </c>
      <c r="G23" s="9">
        <v>202206</v>
      </c>
      <c r="H23" s="9">
        <v>202207</v>
      </c>
      <c r="I23" s="9">
        <v>202208</v>
      </c>
      <c r="J23" s="9">
        <v>202209</v>
      </c>
      <c r="K23" s="9">
        <v>202210</v>
      </c>
      <c r="L23" s="9">
        <v>202211</v>
      </c>
      <c r="M23" s="9">
        <v>202212</v>
      </c>
      <c r="N23" s="5"/>
      <c r="O23" s="5"/>
    </row>
    <row r="24" spans="1:15" s="13" customFormat="1" x14ac:dyDescent="0.35">
      <c r="A24" s="15" t="s">
        <v>3</v>
      </c>
      <c r="B24" s="2">
        <v>2081</v>
      </c>
      <c r="C24" s="10">
        <v>2033</v>
      </c>
      <c r="D24" s="11">
        <v>2355</v>
      </c>
      <c r="E24" s="11">
        <v>2015</v>
      </c>
      <c r="F24" s="11">
        <v>2266</v>
      </c>
      <c r="G24" s="11"/>
      <c r="H24" s="11"/>
      <c r="I24" s="11"/>
      <c r="J24" s="11"/>
      <c r="K24" s="11"/>
      <c r="L24" s="11"/>
      <c r="M24" s="11"/>
      <c r="N24" s="11"/>
      <c r="O24" s="12"/>
    </row>
    <row r="25" spans="1:15" s="13" customFormat="1" x14ac:dyDescent="0.35">
      <c r="A25" s="15" t="s">
        <v>8</v>
      </c>
      <c r="B25" s="2">
        <v>1458</v>
      </c>
      <c r="C25" s="10">
        <v>1433</v>
      </c>
      <c r="D25" s="11">
        <v>1674</v>
      </c>
      <c r="E25" s="11">
        <v>1403</v>
      </c>
      <c r="F25" s="11">
        <v>1611</v>
      </c>
      <c r="G25" s="11"/>
      <c r="H25" s="11"/>
      <c r="I25" s="11"/>
      <c r="J25" s="11"/>
      <c r="K25" s="11"/>
      <c r="L25" s="11"/>
      <c r="M25" s="11"/>
      <c r="N25" s="11"/>
      <c r="O25" s="12"/>
    </row>
    <row r="26" spans="1:15" s="13" customFormat="1" x14ac:dyDescent="0.35">
      <c r="A26" s="15" t="s">
        <v>5</v>
      </c>
      <c r="B26" s="2">
        <v>847</v>
      </c>
      <c r="C26" s="10">
        <v>810</v>
      </c>
      <c r="D26" s="11">
        <v>945</v>
      </c>
      <c r="E26" s="11">
        <v>823</v>
      </c>
      <c r="F26" s="11">
        <v>913</v>
      </c>
      <c r="G26" s="11"/>
      <c r="H26" s="11"/>
      <c r="I26" s="11"/>
      <c r="J26" s="11"/>
      <c r="K26" s="11"/>
      <c r="L26" s="11"/>
      <c r="M26" s="11"/>
      <c r="N26" s="11"/>
      <c r="O26" s="12"/>
    </row>
    <row r="27" spans="1:15" s="13" customFormat="1" x14ac:dyDescent="0.35">
      <c r="A27" s="15" t="s">
        <v>9</v>
      </c>
      <c r="B27" s="2">
        <v>2215</v>
      </c>
      <c r="C27" s="10">
        <v>2218</v>
      </c>
      <c r="D27" s="11">
        <v>2549</v>
      </c>
      <c r="E27" s="11">
        <v>2119</v>
      </c>
      <c r="F27" s="11">
        <v>2420</v>
      </c>
      <c r="G27" s="11"/>
      <c r="H27" s="11"/>
      <c r="I27" s="11"/>
      <c r="J27" s="11"/>
      <c r="K27" s="11"/>
      <c r="L27" s="11"/>
      <c r="M27" s="11"/>
      <c r="N27" s="11"/>
      <c r="O27" s="12"/>
    </row>
    <row r="28" spans="1:15" s="13" customFormat="1" x14ac:dyDescent="0.35">
      <c r="A28" s="15" t="s">
        <v>10</v>
      </c>
      <c r="B28" s="2">
        <v>13689</v>
      </c>
      <c r="C28" s="10">
        <v>13553</v>
      </c>
      <c r="D28" s="11">
        <v>15798</v>
      </c>
      <c r="E28" s="11">
        <v>13046</v>
      </c>
      <c r="F28" s="11">
        <v>15141</v>
      </c>
      <c r="G28" s="11"/>
      <c r="H28" s="11"/>
      <c r="I28" s="11"/>
      <c r="J28" s="11"/>
      <c r="K28" s="11"/>
      <c r="L28" s="11"/>
      <c r="M28" s="11"/>
      <c r="N28" s="11"/>
      <c r="O28" s="12"/>
    </row>
    <row r="29" spans="1:15" s="13" customFormat="1" x14ac:dyDescent="0.35">
      <c r="A29" s="15" t="s">
        <v>11</v>
      </c>
      <c r="B29" s="2">
        <v>1858</v>
      </c>
      <c r="C29" s="10">
        <v>1796</v>
      </c>
      <c r="D29" s="11">
        <v>2135</v>
      </c>
      <c r="E29" s="11">
        <v>1850</v>
      </c>
      <c r="F29" s="11">
        <v>2043</v>
      </c>
      <c r="G29" s="11"/>
      <c r="H29" s="11"/>
      <c r="I29" s="11"/>
      <c r="J29" s="11"/>
      <c r="K29" s="11"/>
      <c r="L29" s="11"/>
      <c r="M29" s="11"/>
      <c r="N29" s="11"/>
      <c r="O29" s="12"/>
    </row>
    <row r="30" spans="1:15" s="13" customFormat="1" x14ac:dyDescent="0.35">
      <c r="A30" s="15" t="s">
        <v>4</v>
      </c>
      <c r="B30" s="2">
        <v>801</v>
      </c>
      <c r="C30" s="10">
        <v>801</v>
      </c>
      <c r="D30" s="11">
        <v>911</v>
      </c>
      <c r="E30" s="11">
        <v>809</v>
      </c>
      <c r="F30" s="11">
        <v>882</v>
      </c>
      <c r="G30" s="11"/>
      <c r="H30" s="11"/>
      <c r="I30" s="11"/>
      <c r="J30" s="11"/>
      <c r="K30" s="11"/>
      <c r="L30" s="11"/>
      <c r="M30" s="11"/>
      <c r="N30" s="11"/>
      <c r="O30" s="12"/>
    </row>
    <row r="31" spans="1:15" s="13" customFormat="1" x14ac:dyDescent="0.35">
      <c r="A31" s="17" t="s">
        <v>12</v>
      </c>
      <c r="B31" s="2">
        <v>9</v>
      </c>
      <c r="C31" s="10">
        <v>8</v>
      </c>
      <c r="D31" s="11">
        <v>9</v>
      </c>
      <c r="E31" s="11">
        <v>11</v>
      </c>
      <c r="F31" s="11">
        <v>11</v>
      </c>
      <c r="G31" s="11"/>
      <c r="H31" s="11"/>
      <c r="I31" s="11"/>
      <c r="J31" s="11"/>
      <c r="K31" s="11"/>
      <c r="L31" s="11"/>
      <c r="M31" s="11"/>
      <c r="N31" s="11"/>
      <c r="O31" s="12"/>
    </row>
    <row r="32" spans="1:15" s="13" customFormat="1" x14ac:dyDescent="0.35">
      <c r="A32" s="15"/>
      <c r="B32" s="2">
        <f>SUM(B24:B31)</f>
        <v>22958</v>
      </c>
      <c r="C32" s="2">
        <f t="shared" ref="C32:M32" si="4">SUM(C24:C31)</f>
        <v>22652</v>
      </c>
      <c r="D32" s="2">
        <f t="shared" si="4"/>
        <v>26376</v>
      </c>
      <c r="E32" s="2">
        <f t="shared" si="4"/>
        <v>22076</v>
      </c>
      <c r="F32" s="2">
        <f t="shared" si="4"/>
        <v>25287</v>
      </c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0</v>
      </c>
      <c r="N32" s="2"/>
      <c r="O32" s="12"/>
    </row>
    <row r="33" spans="1:1" x14ac:dyDescent="0.35">
      <c r="A33" s="15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7:M17 B32:M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2022-05-30T06:19:37Z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2021-03-24T13:00:45Z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