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Statistik 2021 PA-KFS 09\"/>
    </mc:Choice>
  </mc:AlternateContent>
  <xr:revisionPtr revIDLastSave="0" documentId="13_ncr:1_{2B8F0443-F263-4A57-A668-7C9F2C0E4EED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C17" i="1"/>
  <c r="C32" i="1" l="1"/>
  <c r="D32" i="1"/>
  <c r="E32" i="1"/>
  <c r="F32" i="1"/>
  <c r="G32" i="1"/>
  <c r="H32" i="1"/>
  <c r="I32" i="1"/>
  <c r="J32" i="1"/>
  <c r="K32" i="1"/>
  <c r="L32" i="1"/>
  <c r="M32" i="1"/>
  <c r="B32" i="1"/>
  <c r="N16" i="1"/>
  <c r="E17" i="1"/>
  <c r="F17" i="1"/>
  <c r="G17" i="1"/>
  <c r="H17" i="1"/>
  <c r="I17" i="1"/>
  <c r="J17" i="1"/>
  <c r="K17" i="1"/>
  <c r="L17" i="1"/>
  <c r="M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<sst xmlns="http://schemas.openxmlformats.org/spreadsheetml/2006/main" count="22" uniqueCount="13">
  <si>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</si>
  <si>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</si>
  <si>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</si>
  <si>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</si>
  <si>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</si>
  <si>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FUTUR PENSION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</si>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</sst>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0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4" workbookViewId="0">
      <selection activeCell="M32" sqref="M32"/>
    </sheetView>
  </sheetViews>
  <sheetFormatPr defaultRowHeight="14.5" x14ac:dyDescent="0.35"/>
  <cols>
    <col min="1" max="1" width="52" customWidth="1"/>
    <col min="2" max="5" width="10.26953125" bestFit="1" customWidth="1"/>
    <col min="6" max="7" width="10.1796875" bestFit="1" customWidth="1"/>
    <col min="8" max="8" width="10.26953125" bestFit="1" customWidth="1"/>
    <col min="9" max="9" width="10.54296875" customWidth="1"/>
    <col min="10" max="10" width="10.81640625" customWidth="1"/>
    <col min="11" max="12" width="9.81640625" bestFit="1" customWidth="1"/>
    <col min="13" max="13" width="9.36328125" bestFit="1" customWidth="1"/>
    <col min="14" max="14" width="11.26953125" bestFit="1" customWidth="1"/>
    <col min="15" max="15" width="18.81640625" bestFit="1" customWidth="1"/>
  </cols>
  <sheetData>
    <row r="1" spans="1:15" ht="15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5" ht="15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5" ht="15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202101</v>
      </c>
      <c r="C8" s="9">
        <v>202102</v>
      </c>
      <c r="D8" s="9">
        <v>202103</v>
      </c>
      <c r="E8" s="9">
        <v>202104</v>
      </c>
      <c r="F8" s="9">
        <v>202105</v>
      </c>
      <c r="G8" s="9">
        <v>202106</v>
      </c>
      <c r="H8" s="9">
        <v>202107</v>
      </c>
      <c r="I8" s="9">
        <v>202108</v>
      </c>
      <c r="J8" s="9">
        <v>202109</v>
      </c>
      <c r="K8" s="9">
        <v>202110</v>
      </c>
      <c r="L8" s="9">
        <v>202111</v>
      </c>
      <c r="M8" s="9">
        <v>202112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6396169</v>
      </c>
      <c r="C9" s="10">
        <v>6459184</v>
      </c>
      <c r="D9" s="11">
        <v>8805604</v>
      </c>
      <c r="E9" s="11">
        <v>7231157</v>
      </c>
      <c r="F9" s="11">
        <v>7159914</v>
      </c>
      <c r="G9" s="11">
        <v>8085212</v>
      </c>
      <c r="H9" s="11">
        <v>8791264</v>
      </c>
      <c r="I9" s="11">
        <v>8185669</v>
      </c>
      <c r="J9" s="11">
        <v>6614611</v>
      </c>
      <c r="K9" s="11">
        <v>5619046</v>
      </c>
      <c r="L9" s="11">
        <v>7878797</v>
      </c>
      <c r="M9" s="11">
        <v>7049957</v>
      </c>
      <c r="N9" s="11">
        <f t="shared" ref="N9:N11" si="0">SUM(B9:M9)</f>
        <v>88276584</v>
      </c>
      <c r="O9" s="18">
        <f>SUM(N9)/N17</f>
        <v>0.10682553899297094</v>
      </c>
    </row>
    <row r="10" spans="1:15" s="13" customFormat="1" x14ac:dyDescent="0.35">
      <c r="A10" s="15" t="s">
        <v>8</v>
      </c>
      <c r="B10" s="2">
        <v>3494051</v>
      </c>
      <c r="C10" s="10">
        <v>3422409</v>
      </c>
      <c r="D10" s="11">
        <v>4653240</v>
      </c>
      <c r="E10" s="11">
        <v>3756970</v>
      </c>
      <c r="F10" s="11">
        <v>3899263</v>
      </c>
      <c r="G10" s="11">
        <v>4455710</v>
      </c>
      <c r="H10" s="11">
        <v>4784362</v>
      </c>
      <c r="I10" s="11">
        <v>4413369</v>
      </c>
      <c r="J10" s="11">
        <v>3611598</v>
      </c>
      <c r="K10" s="11">
        <v>3555196</v>
      </c>
      <c r="L10" s="11">
        <v>4313455</v>
      </c>
      <c r="M10" s="11">
        <v>4156986</v>
      </c>
      <c r="N10" s="11">
        <f t="shared" si="0"/>
        <v>48516609</v>
      </c>
      <c r="O10" s="18">
        <f>SUM(N10)/N17</f>
        <v>5.8711072310367429E-2</v>
      </c>
    </row>
    <row r="11" spans="1:15" s="13" customFormat="1" x14ac:dyDescent="0.35">
      <c r="A11" s="15" t="s">
        <v>5</v>
      </c>
      <c r="B11" s="2">
        <v>3073364</v>
      </c>
      <c r="C11" s="10">
        <v>2760231</v>
      </c>
      <c r="D11" s="11">
        <v>3976746</v>
      </c>
      <c r="E11" s="11">
        <v>3521547</v>
      </c>
      <c r="F11" s="11">
        <v>3092654</v>
      </c>
      <c r="G11" s="11">
        <v>3983567</v>
      </c>
      <c r="H11" s="11">
        <v>3823482</v>
      </c>
      <c r="I11" s="11">
        <v>3676510</v>
      </c>
      <c r="J11" s="11">
        <v>2909438</v>
      </c>
      <c r="K11" s="11">
        <v>2695829</v>
      </c>
      <c r="L11" s="11">
        <v>2957312</v>
      </c>
      <c r="M11" s="11">
        <v>3102531</v>
      </c>
      <c r="N11" s="11">
        <f t="shared" si="0"/>
        <v>39573211</v>
      </c>
      <c r="O11" s="18">
        <f>SUM(N11)/N17</f>
        <v>4.7888459240307331E-2</v>
      </c>
    </row>
    <row r="12" spans="1:15" s="13" customFormat="1" x14ac:dyDescent="0.35">
      <c r="A12" s="15" t="s">
        <v>9</v>
      </c>
      <c r="B12" s="2">
        <v>5429809</v>
      </c>
      <c r="C12" s="10">
        <v>5839248</v>
      </c>
      <c r="D12" s="11">
        <v>8023896</v>
      </c>
      <c r="E12" s="11">
        <v>6204765</v>
      </c>
      <c r="F12" s="11">
        <v>5997210</v>
      </c>
      <c r="G12" s="11">
        <v>7079902</v>
      </c>
      <c r="H12" s="11">
        <v>7953676</v>
      </c>
      <c r="I12" s="11">
        <v>6950348</v>
      </c>
      <c r="J12" s="11">
        <v>5806500</v>
      </c>
      <c r="K12" s="11">
        <v>5044005</v>
      </c>
      <c r="L12" s="11">
        <v>6839945</v>
      </c>
      <c r="M12" s="11">
        <v>6016792</v>
      </c>
      <c r="N12" s="11">
        <f t="shared" ref="N12:N16" si="1">SUM(B12:M12)</f>
        <v>77186096</v>
      </c>
      <c r="O12" s="18">
        <f>SUM(N12)/N17</f>
        <v>9.3404682582225854E-2</v>
      </c>
    </row>
    <row r="13" spans="1:15" s="13" customFormat="1" x14ac:dyDescent="0.35">
      <c r="A13" s="15" t="s">
        <v>10</v>
      </c>
      <c r="B13" s="2">
        <v>34354872</v>
      </c>
      <c r="C13" s="10">
        <v>37518716</v>
      </c>
      <c r="D13" s="11">
        <v>49799903</v>
      </c>
      <c r="E13" s="11">
        <v>39387496</v>
      </c>
      <c r="F13" s="11">
        <v>40507622</v>
      </c>
      <c r="G13" s="11">
        <v>47514820</v>
      </c>
      <c r="H13" s="11">
        <v>4948077</v>
      </c>
      <c r="I13" s="11">
        <v>47140918</v>
      </c>
      <c r="J13" s="11">
        <v>38357209</v>
      </c>
      <c r="K13" s="11">
        <v>32525105</v>
      </c>
      <c r="L13" s="11">
        <v>43911801</v>
      </c>
      <c r="M13" s="11">
        <v>40762209</v>
      </c>
      <c r="N13" s="11">
        <f t="shared" ref="N13:N14" si="2">SUM(B13:M13)</f>
        <v>456728748</v>
      </c>
      <c r="O13" s="18">
        <f>SUM(N13)/N17</f>
        <v>0.5526980368733434</v>
      </c>
    </row>
    <row r="14" spans="1:15" s="13" customFormat="1" x14ac:dyDescent="0.35">
      <c r="A14" s="15" t="s">
        <v>11</v>
      </c>
      <c r="B14" s="2">
        <v>5314057</v>
      </c>
      <c r="C14" s="10">
        <v>5927862</v>
      </c>
      <c r="D14" s="11">
        <v>7736154</v>
      </c>
      <c r="E14" s="11">
        <v>6401448</v>
      </c>
      <c r="F14" s="11">
        <v>5833219</v>
      </c>
      <c r="G14" s="11">
        <v>7245623</v>
      </c>
      <c r="H14" s="11">
        <v>8034952</v>
      </c>
      <c r="I14" s="11">
        <v>7317022</v>
      </c>
      <c r="J14" s="11">
        <v>6337058</v>
      </c>
      <c r="K14" s="11">
        <v>5304550</v>
      </c>
      <c r="L14" s="11">
        <v>6858530</v>
      </c>
      <c r="M14" s="11">
        <v>6452157</v>
      </c>
      <c r="N14" s="11">
        <f t="shared" si="2"/>
        <v>78762632</v>
      </c>
      <c r="O14" s="18">
        <f>SUM(N14)/N17</f>
        <v>9.5312485312130116E-2</v>
      </c>
    </row>
    <row r="15" spans="1:15" s="13" customFormat="1" x14ac:dyDescent="0.35">
      <c r="A15" s="15" t="s">
        <v>4</v>
      </c>
      <c r="B15" s="7">
        <v>2760824</v>
      </c>
      <c r="C15" s="10">
        <v>2976583</v>
      </c>
      <c r="D15" s="11">
        <v>3795407</v>
      </c>
      <c r="E15" s="11">
        <v>3525463</v>
      </c>
      <c r="F15" s="11">
        <v>3014541</v>
      </c>
      <c r="G15" s="11">
        <v>3764125</v>
      </c>
      <c r="H15" s="11">
        <v>364315</v>
      </c>
      <c r="I15" s="11">
        <v>3939031</v>
      </c>
      <c r="J15" s="11">
        <v>2922409</v>
      </c>
      <c r="K15" s="11">
        <v>2755914</v>
      </c>
      <c r="L15" s="11">
        <v>3264972</v>
      </c>
      <c r="M15" s="11">
        <v>3140400</v>
      </c>
      <c r="N15" s="11">
        <f t="shared" si="1"/>
        <v>36223984</v>
      </c>
      <c r="O15" s="18">
        <f>SUM(N15)/N17</f>
        <v>4.3835482071584865E-2</v>
      </c>
    </row>
    <row r="16" spans="1:15" s="13" customFormat="1" x14ac:dyDescent="0.35">
      <c r="A16" s="15" t="s">
        <v>12</v>
      </c>
      <c r="B16" s="7">
        <v>62085</v>
      </c>
      <c r="C16" s="10">
        <v>67692</v>
      </c>
      <c r="D16" s="11">
        <v>48895</v>
      </c>
      <c r="E16" s="11">
        <v>-149</v>
      </c>
      <c r="F16" s="11">
        <v>8519</v>
      </c>
      <c r="G16" s="11">
        <v>9408</v>
      </c>
      <c r="H16" s="11">
        <v>13846</v>
      </c>
      <c r="I16" s="11">
        <v>62562</v>
      </c>
      <c r="J16" s="11">
        <v>13630</v>
      </c>
      <c r="K16" s="11">
        <v>29489</v>
      </c>
      <c r="L16" s="11">
        <v>769364</v>
      </c>
      <c r="M16" s="11">
        <v>8963</v>
      </c>
      <c r="N16" s="11">
        <f t="shared" si="1"/>
        <v>1094304</v>
      </c>
      <c r="O16" s="18">
        <f>SUM(N16)/N17</f>
        <v>1.3242426170700496E-3</v>
      </c>
    </row>
    <row r="17" spans="1:15" s="13" customFormat="1" x14ac:dyDescent="0.35">
      <c r="A17" s="15"/>
      <c r="B17" s="2">
        <f>SUM(B9:B16)</f>
        <v>60885231</v>
      </c>
      <c r="C17" s="2">
        <f>SUM(C9:C16)</f>
        <v>64971925</v>
      </c>
      <c r="D17" s="2">
        <f>SUM(D9:D16)</f>
        <v>86839845</v>
      </c>
      <c r="E17" s="2">
        <f t="shared" ref="E17:N17" si="3">SUM(E9:E16)</f>
        <v>70028697</v>
      </c>
      <c r="F17" s="2">
        <f t="shared" si="3"/>
        <v>69512942</v>
      </c>
      <c r="G17" s="2">
        <f t="shared" si="3"/>
        <v>82138367</v>
      </c>
      <c r="H17" s="2">
        <f t="shared" si="3"/>
        <v>38713974</v>
      </c>
      <c r="I17" s="2">
        <f t="shared" si="3"/>
        <v>81685429</v>
      </c>
      <c r="J17" s="2">
        <f t="shared" si="3"/>
        <v>66572453</v>
      </c>
      <c r="K17" s="2">
        <f t="shared" si="3"/>
        <v>57529134</v>
      </c>
      <c r="L17" s="2">
        <f t="shared" si="3"/>
        <v>76794176</v>
      </c>
      <c r="M17" s="2">
        <f t="shared" si="3"/>
        <v>70689995</v>
      </c>
      <c r="N17" s="2">
        <f t="shared" si="3"/>
        <v>826362168</v>
      </c>
      <c r="O17" s="18">
        <f>SUM(N17)/N17</f>
        <v>1</v>
      </c>
    </row>
    <row r="18" spans="1:15" s="13" customFormat="1" x14ac:dyDescent="0.35">
      <c r="A18" s="15"/>
      <c r="B18" s="2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1:15" s="13" customFormat="1" x14ac:dyDescent="0.35">
      <c r="A19" s="15"/>
      <c r="B19" s="16"/>
      <c r="C19" s="1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2"/>
    </row>
    <row r="20" spans="1:15" ht="30" customHeight="1" x14ac:dyDescent="0.35">
      <c r="A20" s="3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" customHeight="1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" customHeight="1" x14ac:dyDescent="0.35"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</row>
    <row r="23" spans="1:15" ht="15" customHeight="1" x14ac:dyDescent="0.35">
      <c r="A23" s="8" t="s">
        <v>0</v>
      </c>
      <c r="B23" s="9">
        <v>202101</v>
      </c>
      <c r="C23" s="9">
        <v>202102</v>
      </c>
      <c r="D23" s="9">
        <v>202103</v>
      </c>
      <c r="E23" s="9">
        <v>202104</v>
      </c>
      <c r="F23" s="9">
        <v>202105</v>
      </c>
      <c r="G23" s="9">
        <v>202106</v>
      </c>
      <c r="H23" s="9">
        <v>202107</v>
      </c>
      <c r="I23" s="9">
        <v>202108</v>
      </c>
      <c r="J23" s="9">
        <v>202109</v>
      </c>
      <c r="K23" s="9">
        <v>202110</v>
      </c>
      <c r="L23" s="9">
        <v>202111</v>
      </c>
      <c r="M23" s="9">
        <v>202112</v>
      </c>
      <c r="N23" s="5"/>
      <c r="O23" s="5"/>
    </row>
    <row r="24" spans="1:15" s="13" customFormat="1" x14ac:dyDescent="0.35">
      <c r="A24" s="15" t="s">
        <v>3</v>
      </c>
      <c r="B24" s="2">
        <v>2126</v>
      </c>
      <c r="C24" s="10">
        <v>2164</v>
      </c>
      <c r="D24" s="11">
        <v>2348</v>
      </c>
      <c r="E24" s="11">
        <v>1993</v>
      </c>
      <c r="F24" s="11">
        <v>2121</v>
      </c>
      <c r="G24" s="11">
        <v>2337</v>
      </c>
      <c r="H24" s="11">
        <v>2114</v>
      </c>
      <c r="I24" s="11">
        <v>2319</v>
      </c>
      <c r="J24" s="11">
        <v>2259</v>
      </c>
      <c r="K24" s="11">
        <v>1920</v>
      </c>
      <c r="L24" s="11">
        <v>2358</v>
      </c>
      <c r="M24" s="11">
        <v>2350</v>
      </c>
      <c r="N24" s="11"/>
      <c r="O24" s="12"/>
    </row>
    <row r="25" spans="1:15" s="13" customFormat="1" x14ac:dyDescent="0.35">
      <c r="A25" s="15" t="s">
        <v>8</v>
      </c>
      <c r="B25" s="2">
        <v>1404</v>
      </c>
      <c r="C25" s="10">
        <v>1464</v>
      </c>
      <c r="D25" s="11">
        <v>1599</v>
      </c>
      <c r="E25" s="11">
        <v>1342</v>
      </c>
      <c r="F25" s="11">
        <v>1459</v>
      </c>
      <c r="G25" s="11">
        <v>1615</v>
      </c>
      <c r="H25" s="11">
        <v>1477</v>
      </c>
      <c r="I25" s="11">
        <v>1577</v>
      </c>
      <c r="J25" s="11">
        <v>1574</v>
      </c>
      <c r="K25" s="11">
        <v>1290</v>
      </c>
      <c r="L25" s="11">
        <v>1651</v>
      </c>
      <c r="M25" s="11">
        <v>1657</v>
      </c>
      <c r="N25" s="11"/>
      <c r="O25" s="12"/>
    </row>
    <row r="26" spans="1:15" s="13" customFormat="1" x14ac:dyDescent="0.35">
      <c r="A26" s="15" t="s">
        <v>5</v>
      </c>
      <c r="B26" s="2">
        <v>874</v>
      </c>
      <c r="C26" s="10">
        <v>862</v>
      </c>
      <c r="D26" s="11">
        <v>953</v>
      </c>
      <c r="E26" s="11">
        <v>805</v>
      </c>
      <c r="F26" s="11">
        <v>817</v>
      </c>
      <c r="G26" s="11">
        <v>945</v>
      </c>
      <c r="H26" s="11">
        <v>839</v>
      </c>
      <c r="I26" s="11">
        <v>921</v>
      </c>
      <c r="J26" s="11">
        <v>889</v>
      </c>
      <c r="K26" s="11">
        <v>778</v>
      </c>
      <c r="L26" s="11">
        <v>940</v>
      </c>
      <c r="M26" s="11">
        <v>935</v>
      </c>
      <c r="N26" s="11"/>
      <c r="O26" s="12"/>
    </row>
    <row r="27" spans="1:15" s="13" customFormat="1" x14ac:dyDescent="0.35">
      <c r="A27" s="15" t="s">
        <v>9</v>
      </c>
      <c r="B27" s="2">
        <v>2198</v>
      </c>
      <c r="C27" s="10">
        <v>2347</v>
      </c>
      <c r="D27" s="11">
        <v>2536</v>
      </c>
      <c r="E27" s="11">
        <v>2113</v>
      </c>
      <c r="F27" s="11">
        <v>2323</v>
      </c>
      <c r="G27" s="11">
        <v>2513</v>
      </c>
      <c r="H27" s="11">
        <v>2293</v>
      </c>
      <c r="I27" s="11">
        <v>2526</v>
      </c>
      <c r="J27" s="11">
        <v>2453</v>
      </c>
      <c r="K27" s="11">
        <v>1993</v>
      </c>
      <c r="L27" s="11">
        <v>2547</v>
      </c>
      <c r="M27" s="11">
        <v>2539</v>
      </c>
      <c r="N27" s="11"/>
      <c r="O27" s="12"/>
    </row>
    <row r="28" spans="1:15" s="13" customFormat="1" x14ac:dyDescent="0.35">
      <c r="A28" s="15" t="s">
        <v>10</v>
      </c>
      <c r="B28" s="2">
        <v>13478</v>
      </c>
      <c r="C28" s="10">
        <v>14082</v>
      </c>
      <c r="D28" s="11">
        <v>15240</v>
      </c>
      <c r="E28" s="11">
        <v>12782</v>
      </c>
      <c r="F28" s="11">
        <v>14011</v>
      </c>
      <c r="G28" s="11">
        <v>15386</v>
      </c>
      <c r="H28" s="11">
        <v>13740</v>
      </c>
      <c r="I28" s="11">
        <v>15550</v>
      </c>
      <c r="J28" s="11">
        <v>15120</v>
      </c>
      <c r="K28" s="11">
        <v>12194</v>
      </c>
      <c r="L28" s="11">
        <v>15806</v>
      </c>
      <c r="M28" s="11">
        <v>15603</v>
      </c>
      <c r="N28" s="11"/>
      <c r="O28" s="12"/>
    </row>
    <row r="29" spans="1:15" s="13" customFormat="1" x14ac:dyDescent="0.35">
      <c r="A29" s="15" t="s">
        <v>11</v>
      </c>
      <c r="B29" s="2">
        <v>1673</v>
      </c>
      <c r="C29" s="10">
        <v>1723</v>
      </c>
      <c r="D29" s="11">
        <v>1921</v>
      </c>
      <c r="E29" s="11">
        <v>1653</v>
      </c>
      <c r="F29" s="11">
        <v>1754</v>
      </c>
      <c r="G29" s="11">
        <v>1927</v>
      </c>
      <c r="H29" s="11">
        <v>1768</v>
      </c>
      <c r="I29" s="11">
        <v>1941</v>
      </c>
      <c r="J29" s="11">
        <v>1946</v>
      </c>
      <c r="K29" s="11">
        <v>1677</v>
      </c>
      <c r="L29" s="11">
        <v>2070</v>
      </c>
      <c r="M29" s="11">
        <v>2065</v>
      </c>
      <c r="N29" s="11"/>
      <c r="O29" s="12"/>
    </row>
    <row r="30" spans="1:15" s="13" customFormat="1" x14ac:dyDescent="0.35">
      <c r="A30" s="15" t="s">
        <v>4</v>
      </c>
      <c r="B30" s="2">
        <v>786</v>
      </c>
      <c r="C30" s="10">
        <v>822</v>
      </c>
      <c r="D30" s="11">
        <v>886</v>
      </c>
      <c r="E30" s="11">
        <v>792</v>
      </c>
      <c r="F30" s="11">
        <v>837</v>
      </c>
      <c r="G30" s="11">
        <v>898</v>
      </c>
      <c r="H30" s="11">
        <v>777</v>
      </c>
      <c r="I30" s="11">
        <v>919</v>
      </c>
      <c r="J30" s="11">
        <v>869</v>
      </c>
      <c r="K30" s="11">
        <v>763</v>
      </c>
      <c r="L30" s="11">
        <v>921</v>
      </c>
      <c r="M30" s="11">
        <v>929</v>
      </c>
      <c r="N30" s="11"/>
      <c r="O30" s="12"/>
    </row>
    <row r="31" spans="1:15" s="13" customFormat="1" x14ac:dyDescent="0.35">
      <c r="A31" s="17" t="s">
        <v>12</v>
      </c>
      <c r="B31" s="2">
        <v>12</v>
      </c>
      <c r="C31" s="10">
        <v>22</v>
      </c>
      <c r="D31" s="11">
        <v>22</v>
      </c>
      <c r="E31" s="11">
        <v>8</v>
      </c>
      <c r="F31" s="11">
        <v>28</v>
      </c>
      <c r="G31" s="11">
        <v>15</v>
      </c>
      <c r="H31" s="11">
        <v>9</v>
      </c>
      <c r="I31" s="11">
        <v>6</v>
      </c>
      <c r="J31" s="11">
        <v>12</v>
      </c>
      <c r="K31" s="11">
        <v>14</v>
      </c>
      <c r="L31" s="11">
        <v>34</v>
      </c>
      <c r="M31" s="11">
        <v>10</v>
      </c>
      <c r="N31" s="11"/>
      <c r="O31" s="12"/>
    </row>
    <row r="32" spans="1:15" s="13" customFormat="1" x14ac:dyDescent="0.35">
      <c r="A32" s="15"/>
      <c r="B32" s="2">
        <f>SUM(B24:B31)</f>
        <v>22551</v>
      </c>
      <c r="C32" s="2">
        <f t="shared" ref="C32:M32" si="4">SUM(C24:C31)</f>
        <v>23486</v>
      </c>
      <c r="D32" s="2">
        <f t="shared" si="4"/>
        <v>25505</v>
      </c>
      <c r="E32" s="2">
        <f t="shared" si="4"/>
        <v>21488</v>
      </c>
      <c r="F32" s="2">
        <f t="shared" si="4"/>
        <v>23350</v>
      </c>
      <c r="G32" s="2">
        <f t="shared" si="4"/>
        <v>25636</v>
      </c>
      <c r="H32" s="2">
        <f t="shared" si="4"/>
        <v>23017</v>
      </c>
      <c r="I32" s="2">
        <f t="shared" si="4"/>
        <v>25759</v>
      </c>
      <c r="J32" s="2">
        <f t="shared" si="4"/>
        <v>25122</v>
      </c>
      <c r="K32" s="2">
        <f t="shared" si="4"/>
        <v>20629</v>
      </c>
      <c r="L32" s="2">
        <f t="shared" si="4"/>
        <v>26327</v>
      </c>
      <c r="M32" s="2">
        <f t="shared" si="4"/>
        <v>26088</v>
      </c>
      <c r="N32" s="2"/>
      <c r="O32" s="12"/>
    </row>
    <row r="33" spans="1:1" x14ac:dyDescent="0.35">
      <c r="A33" s="15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M17 B32:M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2021-12-29T09:52:43Z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