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6. FTF1\"/>
    </mc:Choice>
  </mc:AlternateContent>
  <xr:revisionPtr revIDLastSave="0" documentId="13_ncr:1_{1CECE13B-E84A-4C02-89B5-F6F14D95EFA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  <c r="N36" i="1"/>
  <c r="N35" i="1"/>
  <c r="N34" i="1"/>
  <c r="N33" i="1"/>
  <c r="N32" i="1"/>
  <c r="N31" i="1"/>
  <c r="N30" i="1"/>
  <c r="N29" i="1"/>
  <c r="N28" i="1"/>
  <c r="N27" i="1"/>
  <c r="C19" i="1"/>
  <c r="D19" i="1"/>
  <c r="E19" i="1"/>
  <c r="F19" i="1"/>
  <c r="G19" i="1"/>
  <c r="H19" i="1"/>
  <c r="I19" i="1"/>
  <c r="J19" i="1"/>
  <c r="K19" i="1"/>
  <c r="L19" i="1"/>
  <c r="M19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0" i="1"/>
  <c r="N9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<sst xmlns="http://schemas.openxmlformats.org/spreadsheetml/2006/main" count="28" uniqueCount="16">
  <si>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</si>
  <si>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</si>
  <si>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</si>
  <si>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</si>
  <si>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</si>
  <si>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</si>
  <si>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FUTUR PENSION</t>
  </si>
  <si>
    <t>EJ LÄNGRE VALBARA BOLAG</t>
  </si>
  <si>
    <t>FOLKSAM FOND</t>
  </si>
  <si>
    <t>Förmedlingsstatistik KFO-Forena/Handels/Akademikerförbunden Avser förmedlat belopp</t>
  </si>
  <si>
    <t>Förmedlingsstatistik KFO-Forena/Handels/Akademikerförbunden Avser antal individer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</si>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</sst>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8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5" fillId="0" borderId="0" xfId="0" applyNumberFormat="1" applyFont="1"/>
    <xf numFmtId="0" fontId="0" fillId="0" borderId="0" xfId="0" applyFont="1"/>
    <xf numFmtId="3" fontId="5" fillId="0" borderId="0" xfId="0" applyNumberFormat="1" applyFont="1" applyFill="1"/>
    <xf numFmtId="3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0" fontId="3" fillId="3" borderId="0" xfId="3" applyNumberFormat="1" applyAlignment="1">
      <alignment horizontal="right" vertical="center" indent="1"/>
    </xf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/>
    <xf numFmtId="10" fontId="5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2" fillId="2" borderId="0" xfId="2" applyNumberFormat="1" applyAlignment="1">
      <alignment horizontal="right" vertical="center" indent="1" readingOrder="1"/>
      <protection locked="0"/>
    </xf>
    <xf numFmtId="14" fontId="3" fillId="3" borderId="0" xfId="3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topLeftCell="A21" workbookViewId="0">
      <selection activeCell="D33" sqref="D33"/>
    </sheetView>
  </sheetViews>
  <sheetFormatPr defaultRowHeight="14.5" x14ac:dyDescent="0.35"/>
  <cols>
    <col min="1" max="1" width="52" bestFit="1" customWidth="1"/>
    <col min="2" max="2" width="8.81640625" bestFit="1" customWidth="1"/>
    <col min="3" max="4" width="8.81640625" style="20" bestFit="1" customWidth="1"/>
    <col min="5" max="5" width="8.81640625" bestFit="1" customWidth="1"/>
    <col min="6" max="6" width="8.81640625" customWidth="1"/>
    <col min="7" max="7" width="8.7265625" customWidth="1"/>
    <col min="8" max="8" width="10.26953125" bestFit="1" customWidth="1"/>
    <col min="9" max="9" width="9.54296875" customWidth="1"/>
    <col min="10" max="10" width="11.36328125" customWidth="1"/>
    <col min="11" max="12" width="8.81640625" bestFit="1" customWidth="1"/>
    <col min="13" max="13" width="9.08984375" customWidth="1"/>
    <col min="14" max="14" width="9.81640625" bestFit="1" customWidth="1"/>
    <col min="15" max="15" width="18.81640625" bestFit="1" customWidth="1"/>
  </cols>
  <sheetData>
    <row r="1" spans="1:15" ht="15" customHeight="1" x14ac:dyDescent="0.3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"/>
    </row>
    <row r="2" spans="1:15" ht="15" customHeigh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5" ht="15" customHeight="1" x14ac:dyDescent="0.3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5" ht="15" customHeight="1" x14ac:dyDescent="0.35">
      <c r="B4" s="2"/>
      <c r="C4" s="15"/>
      <c r="D4" s="15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9</v>
      </c>
      <c r="B5" s="4"/>
      <c r="C5" s="16"/>
      <c r="D5" s="16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7"/>
      <c r="D6" s="17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5"/>
      <c r="D7" s="21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7" t="s">
        <v>0</v>
      </c>
      <c r="B8" s="8">
        <v>202301</v>
      </c>
      <c r="C8" s="18">
        <v>202302</v>
      </c>
      <c r="D8" s="1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5" t="s">
        <v>1</v>
      </c>
      <c r="O8" s="5" t="s">
        <v>2</v>
      </c>
    </row>
    <row r="9" spans="1:15" s="10" customFormat="1" x14ac:dyDescent="0.35">
      <c r="A9" s="13" t="s">
        <v>11</v>
      </c>
      <c r="B9" s="2">
        <v>5912</v>
      </c>
      <c r="C9" s="19">
        <v>133905</v>
      </c>
      <c r="D9" s="14"/>
      <c r="E9" s="9"/>
      <c r="F9" s="9"/>
      <c r="G9" s="9"/>
      <c r="H9" s="9"/>
      <c r="I9" s="9"/>
      <c r="J9" s="9"/>
      <c r="K9" s="9"/>
      <c r="L9" s="9"/>
      <c r="M9" s="9"/>
      <c r="N9" s="9">
        <f t="shared" ref="N9:N18" si="0">SUM(B9:M9)</f>
        <v>139817</v>
      </c>
      <c r="O9" s="23">
        <f>SUM(N9)/N19</f>
        <v>3.4246268333181062E-2</v>
      </c>
    </row>
    <row r="10" spans="1:15" s="10" customFormat="1" x14ac:dyDescent="0.35">
      <c r="A10" s="13" t="s">
        <v>4</v>
      </c>
      <c r="B10" s="2">
        <v>0</v>
      </c>
      <c r="C10" s="19">
        <v>118762</v>
      </c>
      <c r="D10" s="14"/>
      <c r="E10" s="9"/>
      <c r="F10" s="9"/>
      <c r="G10" s="9"/>
      <c r="H10" s="9"/>
      <c r="I10" s="9"/>
      <c r="J10" s="9"/>
      <c r="K10" s="9"/>
      <c r="L10" s="9"/>
      <c r="M10" s="9"/>
      <c r="N10" s="9">
        <f t="shared" si="0"/>
        <v>118762</v>
      </c>
      <c r="O10" s="23">
        <f>SUM(N10)/N19</f>
        <v>2.9089133079562925E-2</v>
      </c>
    </row>
    <row r="11" spans="1:15" s="10" customFormat="1" x14ac:dyDescent="0.35">
      <c r="A11" s="13" t="s">
        <v>8</v>
      </c>
      <c r="B11" s="2">
        <v>35275</v>
      </c>
      <c r="C11" s="19">
        <v>643434</v>
      </c>
      <c r="D11" s="14"/>
      <c r="E11" s="9"/>
      <c r="F11" s="9"/>
      <c r="G11" s="9"/>
      <c r="H11" s="9"/>
      <c r="I11" s="9"/>
      <c r="J11" s="9"/>
      <c r="K11" s="9"/>
      <c r="L11" s="9"/>
      <c r="M11" s="9"/>
      <c r="N11" s="9">
        <f t="shared" si="0"/>
        <v>678709</v>
      </c>
      <c r="O11" s="23">
        <f>SUM(N11)/N19</f>
        <v>0.16624051820697761</v>
      </c>
    </row>
    <row r="12" spans="1:15" s="10" customFormat="1" x14ac:dyDescent="0.35">
      <c r="A12" s="13" t="s">
        <v>3</v>
      </c>
      <c r="B12" s="2">
        <v>17064</v>
      </c>
      <c r="C12" s="19">
        <v>65219</v>
      </c>
      <c r="D12" s="14"/>
      <c r="E12" s="9"/>
      <c r="F12" s="9"/>
      <c r="G12" s="9"/>
      <c r="H12" s="9"/>
      <c r="I12" s="9"/>
      <c r="J12" s="9"/>
      <c r="K12" s="9"/>
      <c r="L12" s="9"/>
      <c r="M12" s="9"/>
      <c r="N12" s="9">
        <f t="shared" si="0"/>
        <v>82283</v>
      </c>
      <c r="O12" s="23">
        <f>SUM(N12)/N19</f>
        <v>2.015409926732184E-2</v>
      </c>
    </row>
    <row r="13" spans="1:15" s="10" customFormat="1" x14ac:dyDescent="0.35">
      <c r="A13" s="13" t="s">
        <v>6</v>
      </c>
      <c r="B13" s="2">
        <v>791</v>
      </c>
      <c r="C13" s="19">
        <v>163964</v>
      </c>
      <c r="D13" s="14"/>
      <c r="E13" s="9"/>
      <c r="F13" s="9"/>
      <c r="G13" s="9"/>
      <c r="H13" s="9"/>
      <c r="I13" s="9"/>
      <c r="J13" s="9"/>
      <c r="K13" s="9"/>
      <c r="L13" s="9"/>
      <c r="M13" s="9"/>
      <c r="N13" s="9">
        <f t="shared" si="0"/>
        <v>164755</v>
      </c>
      <c r="O13" s="23">
        <f>SUM(N13)/N19</f>
        <v>4.0354491508423483E-2</v>
      </c>
    </row>
    <row r="14" spans="1:15" s="10" customFormat="1" x14ac:dyDescent="0.35">
      <c r="A14" s="13" t="s">
        <v>12</v>
      </c>
      <c r="B14" s="2">
        <v>90847</v>
      </c>
      <c r="C14" s="19">
        <v>163964</v>
      </c>
      <c r="D14" s="14"/>
      <c r="E14" s="9"/>
      <c r="F14" s="9"/>
      <c r="G14" s="9"/>
      <c r="H14" s="9"/>
      <c r="I14" s="9"/>
      <c r="J14" s="9"/>
      <c r="K14" s="9"/>
      <c r="L14" s="9"/>
      <c r="M14" s="9"/>
      <c r="N14" s="9">
        <f t="shared" si="0"/>
        <v>254811</v>
      </c>
      <c r="O14" s="23">
        <f>SUM(N14)/N19</f>
        <v>6.2412481173578324E-2</v>
      </c>
    </row>
    <row r="15" spans="1:15" s="10" customFormat="1" x14ac:dyDescent="0.35">
      <c r="A15" s="13" t="s">
        <v>13</v>
      </c>
      <c r="B15" s="2">
        <v>54325</v>
      </c>
      <c r="C15" s="19">
        <v>853861</v>
      </c>
      <c r="D15" s="14"/>
      <c r="E15" s="9"/>
      <c r="F15" s="9"/>
      <c r="G15" s="9"/>
      <c r="H15" s="9"/>
      <c r="I15" s="9"/>
      <c r="J15" s="9"/>
      <c r="K15" s="11"/>
      <c r="L15" s="11"/>
      <c r="M15" s="11"/>
      <c r="N15" s="9">
        <f t="shared" si="0"/>
        <v>908186</v>
      </c>
      <c r="O15" s="23">
        <f>SUM(N15)/N19</f>
        <v>0.2224477814031082</v>
      </c>
    </row>
    <row r="16" spans="1:15" s="10" customFormat="1" x14ac:dyDescent="0.35">
      <c r="A16" s="13" t="s">
        <v>5</v>
      </c>
      <c r="B16" s="2">
        <v>4746</v>
      </c>
      <c r="C16" s="19">
        <v>209690</v>
      </c>
      <c r="D16" s="14"/>
      <c r="E16" s="9"/>
      <c r="F16" s="9"/>
      <c r="G16" s="9"/>
      <c r="H16" s="9"/>
      <c r="I16" s="9"/>
      <c r="J16" s="9"/>
      <c r="K16" s="11"/>
      <c r="L16" s="11"/>
      <c r="M16" s="11"/>
      <c r="N16" s="9">
        <f t="shared" si="0"/>
        <v>214436</v>
      </c>
      <c r="O16" s="23">
        <f>SUM(N16)/N19</f>
        <v>5.2523175266913281E-2</v>
      </c>
    </row>
    <row r="17" spans="1:17" s="10" customFormat="1" x14ac:dyDescent="0.35">
      <c r="A17" s="13" t="s">
        <v>14</v>
      </c>
      <c r="B17" s="14">
        <v>90785</v>
      </c>
      <c r="C17" s="14">
        <v>1430149</v>
      </c>
      <c r="D17" s="14"/>
      <c r="E17" s="22"/>
      <c r="F17" s="22"/>
      <c r="G17" s="22"/>
      <c r="H17" s="22"/>
      <c r="I17" s="22"/>
      <c r="J17" s="22"/>
      <c r="K17" s="12"/>
      <c r="L17" s="22"/>
      <c r="M17" s="22"/>
      <c r="N17" s="9">
        <f t="shared" si="0"/>
        <v>1520934</v>
      </c>
      <c r="O17" s="23">
        <f>SUM(N17)/N19</f>
        <v>0.37253205176093329</v>
      </c>
    </row>
    <row r="18" spans="1:17" s="10" customFormat="1" x14ac:dyDescent="0.35">
      <c r="A18" s="13" t="s">
        <v>7</v>
      </c>
      <c r="B18" s="14">
        <v>0</v>
      </c>
      <c r="C18" s="14">
        <v>0</v>
      </c>
      <c r="D18" s="14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9">
        <f t="shared" si="0"/>
        <v>0</v>
      </c>
      <c r="O18" s="23">
        <f>SUM(N18)/N19</f>
        <v>0</v>
      </c>
    </row>
    <row r="19" spans="1:17" x14ac:dyDescent="0.35">
      <c r="A19" s="13"/>
      <c r="B19" s="2">
        <f>SUM(B9:B18)</f>
        <v>299745</v>
      </c>
      <c r="C19" s="2">
        <f t="shared" ref="C19:N19" si="1">SUM(C9:C18)</f>
        <v>3782948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  <c r="H19" s="2">
        <f t="shared" si="1"/>
        <v>0</v>
      </c>
      <c r="I19" s="2">
        <f t="shared" si="1"/>
        <v>0</v>
      </c>
      <c r="J19" s="2">
        <f t="shared" si="1"/>
        <v>0</v>
      </c>
      <c r="K19" s="2">
        <f t="shared" si="1"/>
        <v>0</v>
      </c>
      <c r="L19" s="2">
        <f t="shared" si="1"/>
        <v>0</v>
      </c>
      <c r="M19" s="2">
        <f t="shared" si="1"/>
        <v>0</v>
      </c>
      <c r="N19" s="2">
        <f t="shared" si="1"/>
        <v>4082693</v>
      </c>
      <c r="O19" s="24">
        <f>SUM(N19)/N19</f>
        <v>1</v>
      </c>
    </row>
    <row r="20" spans="1:17" x14ac:dyDescent="0.35">
      <c r="A20" s="13"/>
      <c r="O20" s="20"/>
    </row>
    <row r="21" spans="1:17" x14ac:dyDescent="0.35">
      <c r="A21" s="13"/>
      <c r="O21" s="20"/>
    </row>
    <row r="22" spans="1:17" x14ac:dyDescent="0.35">
      <c r="A22" s="13"/>
      <c r="O22" s="20"/>
    </row>
    <row r="23" spans="1:17" ht="31.5" customHeight="1" x14ac:dyDescent="0.35">
      <c r="A23" s="3" t="s">
        <v>10</v>
      </c>
      <c r="B23" s="4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25"/>
    </row>
    <row r="24" spans="1:17" x14ac:dyDescent="0.35">
      <c r="A24" s="5"/>
      <c r="B24" s="6"/>
      <c r="C24" s="17"/>
      <c r="D24" s="17"/>
      <c r="E24" s="6"/>
      <c r="F24" s="6"/>
      <c r="G24" s="6"/>
      <c r="H24" s="6"/>
      <c r="I24" s="6"/>
      <c r="J24" s="6"/>
      <c r="K24" s="6"/>
      <c r="L24" s="6"/>
      <c r="M24" s="6"/>
      <c r="N24" s="6"/>
      <c r="O24" s="17"/>
    </row>
    <row r="25" spans="1:17" x14ac:dyDescent="0.35">
      <c r="B25" s="2"/>
      <c r="C25" s="15"/>
      <c r="D25" s="21"/>
      <c r="E25" s="2"/>
      <c r="F25" s="2"/>
      <c r="G25" s="2"/>
      <c r="H25" s="2"/>
      <c r="I25" s="2"/>
      <c r="J25" s="2"/>
      <c r="K25" s="2"/>
      <c r="L25" s="2"/>
      <c r="M25" s="2"/>
      <c r="O25" s="20"/>
    </row>
    <row r="26" spans="1:17" x14ac:dyDescent="0.35">
      <c r="A26" s="7" t="s">
        <v>0</v>
      </c>
      <c r="B26" s="8">
        <v>202301</v>
      </c>
      <c r="C26" s="18">
        <v>202302</v>
      </c>
      <c r="D26" s="18">
        <v>202303</v>
      </c>
      <c r="E26" s="8">
        <v>202304</v>
      </c>
      <c r="F26" s="8">
        <v>202305</v>
      </c>
      <c r="G26" s="8">
        <v>202306</v>
      </c>
      <c r="H26" s="8">
        <v>202307</v>
      </c>
      <c r="I26" s="8">
        <v>202308</v>
      </c>
      <c r="J26" s="8">
        <v>202309</v>
      </c>
      <c r="K26" s="8">
        <v>202210</v>
      </c>
      <c r="L26" s="8">
        <v>202311</v>
      </c>
      <c r="M26" s="8">
        <v>202312</v>
      </c>
      <c r="N26" s="5" t="s">
        <v>1</v>
      </c>
      <c r="O26" s="26" t="s">
        <v>2</v>
      </c>
    </row>
    <row r="27" spans="1:17" x14ac:dyDescent="0.35">
      <c r="A27" s="13" t="s">
        <v>11</v>
      </c>
      <c r="B27" s="2">
        <v>4</v>
      </c>
      <c r="C27" s="19">
        <v>81</v>
      </c>
      <c r="D27" s="14"/>
      <c r="E27" s="9"/>
      <c r="F27" s="9"/>
      <c r="G27" s="9"/>
      <c r="H27" s="9"/>
      <c r="I27" s="9"/>
      <c r="J27" s="9"/>
      <c r="K27" s="9"/>
      <c r="L27" s="9"/>
      <c r="M27" s="9"/>
      <c r="N27" s="9">
        <f>SUM(B27:M27)</f>
        <v>85</v>
      </c>
      <c r="O27" s="23">
        <f>SUM(N27)/N37</f>
        <v>2.8145695364238412E-2</v>
      </c>
      <c r="P27" s="10"/>
      <c r="Q27" s="10"/>
    </row>
    <row r="28" spans="1:17" x14ac:dyDescent="0.35">
      <c r="A28" s="13" t="s">
        <v>4</v>
      </c>
      <c r="B28" s="2">
        <v>0</v>
      </c>
      <c r="C28" s="19">
        <v>40</v>
      </c>
      <c r="D28" s="14"/>
      <c r="E28" s="9"/>
      <c r="F28" s="9"/>
      <c r="G28" s="9"/>
      <c r="H28" s="9"/>
      <c r="I28" s="9"/>
      <c r="J28" s="9"/>
      <c r="K28" s="9"/>
      <c r="L28" s="9"/>
      <c r="M28" s="9"/>
      <c r="N28" s="9">
        <f t="shared" ref="N28:N36" si="2">SUM(B28:M28)</f>
        <v>40</v>
      </c>
      <c r="O28" s="23">
        <f>SUM(N28)/N37</f>
        <v>1.3245033112582781E-2</v>
      </c>
      <c r="P28" s="10"/>
      <c r="Q28" s="10"/>
    </row>
    <row r="29" spans="1:17" x14ac:dyDescent="0.35">
      <c r="A29" s="13" t="s">
        <v>8</v>
      </c>
      <c r="B29" s="2">
        <v>18</v>
      </c>
      <c r="C29" s="19">
        <v>354</v>
      </c>
      <c r="D29" s="14"/>
      <c r="E29" s="9"/>
      <c r="F29" s="9"/>
      <c r="G29" s="9"/>
      <c r="H29" s="9"/>
      <c r="I29" s="9"/>
      <c r="J29" s="9"/>
      <c r="K29" s="9"/>
      <c r="L29" s="9"/>
      <c r="M29" s="9"/>
      <c r="N29" s="9">
        <f t="shared" si="2"/>
        <v>372</v>
      </c>
      <c r="O29" s="23">
        <f>SUM(N29)/N37</f>
        <v>0.12317880794701987</v>
      </c>
      <c r="P29" s="10"/>
      <c r="Q29" s="10"/>
    </row>
    <row r="30" spans="1:17" x14ac:dyDescent="0.35">
      <c r="A30" s="13" t="s">
        <v>3</v>
      </c>
      <c r="B30" s="2">
        <v>3</v>
      </c>
      <c r="C30" s="19">
        <v>40</v>
      </c>
      <c r="D30" s="14"/>
      <c r="E30" s="9"/>
      <c r="F30" s="9"/>
      <c r="G30" s="9"/>
      <c r="H30" s="9"/>
      <c r="I30" s="9"/>
      <c r="J30" s="9"/>
      <c r="K30" s="9"/>
      <c r="L30" s="9"/>
      <c r="M30" s="9"/>
      <c r="N30" s="9">
        <f t="shared" si="2"/>
        <v>43</v>
      </c>
      <c r="O30" s="23">
        <f>SUM(N30)/N37</f>
        <v>1.423841059602649E-2</v>
      </c>
      <c r="P30" s="10"/>
      <c r="Q30" s="10"/>
    </row>
    <row r="31" spans="1:17" x14ac:dyDescent="0.35">
      <c r="A31" s="13" t="s">
        <v>6</v>
      </c>
      <c r="B31" s="2">
        <v>1</v>
      </c>
      <c r="C31" s="19">
        <v>38</v>
      </c>
      <c r="D31" s="14"/>
      <c r="E31" s="9"/>
      <c r="F31" s="9"/>
      <c r="G31" s="9"/>
      <c r="H31" s="9"/>
      <c r="I31" s="9"/>
      <c r="J31" s="9"/>
      <c r="K31" s="9"/>
      <c r="L31" s="9"/>
      <c r="M31" s="9"/>
      <c r="N31" s="9">
        <f t="shared" si="2"/>
        <v>39</v>
      </c>
      <c r="O31" s="23">
        <f>SUM(N31)/N37</f>
        <v>1.2913907284768211E-2</v>
      </c>
      <c r="P31" s="10"/>
      <c r="Q31" s="10"/>
    </row>
    <row r="32" spans="1:17" x14ac:dyDescent="0.35">
      <c r="A32" s="13" t="s">
        <v>15</v>
      </c>
      <c r="B32" s="2">
        <v>29</v>
      </c>
      <c r="C32" s="19">
        <v>902</v>
      </c>
      <c r="D32" s="14"/>
      <c r="E32" s="9"/>
      <c r="F32" s="9"/>
      <c r="G32" s="9"/>
      <c r="H32" s="9"/>
      <c r="I32" s="9"/>
      <c r="J32" s="9"/>
      <c r="K32" s="9"/>
      <c r="L32" s="9"/>
      <c r="M32" s="9"/>
      <c r="N32" s="9">
        <f t="shared" si="2"/>
        <v>931</v>
      </c>
      <c r="O32" s="23">
        <f>SUM(N32)/N37</f>
        <v>0.30827814569536421</v>
      </c>
      <c r="P32" s="10"/>
      <c r="Q32" s="10"/>
    </row>
    <row r="33" spans="1:17" x14ac:dyDescent="0.35">
      <c r="A33" s="13" t="s">
        <v>13</v>
      </c>
      <c r="B33" s="2">
        <v>21</v>
      </c>
      <c r="C33" s="19">
        <v>417</v>
      </c>
      <c r="D33" s="14"/>
      <c r="E33" s="9"/>
      <c r="F33" s="9"/>
      <c r="G33" s="9"/>
      <c r="H33" s="9"/>
      <c r="I33" s="9"/>
      <c r="J33" s="9"/>
      <c r="K33" s="11"/>
      <c r="L33" s="11"/>
      <c r="M33" s="11"/>
      <c r="N33" s="9">
        <f t="shared" si="2"/>
        <v>438</v>
      </c>
      <c r="O33" s="23">
        <f>SUM(N33)/N37</f>
        <v>0.14503311258278145</v>
      </c>
      <c r="P33" s="10"/>
      <c r="Q33" s="10"/>
    </row>
    <row r="34" spans="1:17" x14ac:dyDescent="0.35">
      <c r="A34" s="13" t="s">
        <v>5</v>
      </c>
      <c r="B34" s="2">
        <v>5</v>
      </c>
      <c r="C34" s="19">
        <v>107</v>
      </c>
      <c r="D34" s="14"/>
      <c r="E34" s="9"/>
      <c r="F34" s="9"/>
      <c r="G34" s="9"/>
      <c r="H34" s="9"/>
      <c r="I34" s="9"/>
      <c r="J34" s="9"/>
      <c r="K34" s="11"/>
      <c r="L34" s="11"/>
      <c r="M34" s="11"/>
      <c r="N34" s="9">
        <f t="shared" si="2"/>
        <v>112</v>
      </c>
      <c r="O34" s="23">
        <f>SUM(N34)/N37</f>
        <v>3.7086092715231792E-2</v>
      </c>
      <c r="P34" s="10"/>
      <c r="Q34" s="10"/>
    </row>
    <row r="35" spans="1:17" x14ac:dyDescent="0.35">
      <c r="A35" s="13" t="s">
        <v>14</v>
      </c>
      <c r="B35" s="14">
        <v>29</v>
      </c>
      <c r="C35" s="14">
        <v>931</v>
      </c>
      <c r="D35" s="14"/>
      <c r="E35" s="22"/>
      <c r="F35" s="22"/>
      <c r="G35" s="22"/>
      <c r="H35" s="22"/>
      <c r="I35" s="22"/>
      <c r="J35" s="22"/>
      <c r="K35" s="22"/>
      <c r="L35" s="22"/>
      <c r="M35" s="22"/>
      <c r="N35" s="9">
        <f t="shared" si="2"/>
        <v>960</v>
      </c>
      <c r="O35" s="23">
        <f>SUM(N35)/N37</f>
        <v>0.31788079470198677</v>
      </c>
      <c r="P35" s="10"/>
      <c r="Q35" s="10"/>
    </row>
    <row r="36" spans="1:17" x14ac:dyDescent="0.35">
      <c r="A36" s="13" t="s">
        <v>7</v>
      </c>
      <c r="B36" s="14">
        <v>0</v>
      </c>
      <c r="C36" s="14">
        <v>0</v>
      </c>
      <c r="D36" s="14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9">
        <f t="shared" si="2"/>
        <v>0</v>
      </c>
      <c r="O36" s="23">
        <f>SUM(N36)/N37</f>
        <v>0</v>
      </c>
      <c r="P36" s="10"/>
      <c r="Q36" s="10"/>
    </row>
    <row r="37" spans="1:17" x14ac:dyDescent="0.35">
      <c r="A37" s="13"/>
      <c r="B37" s="2">
        <f>SUM(B27:B36)</f>
        <v>110</v>
      </c>
      <c r="C37" s="2">
        <f t="shared" ref="C37:N37" si="3">SUM(C27:C36)</f>
        <v>2910</v>
      </c>
      <c r="D37" s="2">
        <f t="shared" si="3"/>
        <v>0</v>
      </c>
      <c r="E37" s="2">
        <f t="shared" si="3"/>
        <v>0</v>
      </c>
      <c r="F37" s="2">
        <f t="shared" si="3"/>
        <v>0</v>
      </c>
      <c r="G37" s="2">
        <f t="shared" si="3"/>
        <v>0</v>
      </c>
      <c r="H37" s="2">
        <f t="shared" si="3"/>
        <v>0</v>
      </c>
      <c r="I37" s="2">
        <f t="shared" si="3"/>
        <v>0</v>
      </c>
      <c r="J37" s="2">
        <f t="shared" si="3"/>
        <v>0</v>
      </c>
      <c r="K37" s="2">
        <f t="shared" si="3"/>
        <v>0</v>
      </c>
      <c r="L37" s="2">
        <f t="shared" si="3"/>
        <v>0</v>
      </c>
      <c r="M37" s="2">
        <f t="shared" si="3"/>
        <v>0</v>
      </c>
      <c r="N37" s="2">
        <f t="shared" si="3"/>
        <v>3020</v>
      </c>
      <c r="O37" s="24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:M19 B37:M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2023-02-27T12:13:56Z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