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3. Gamla PA-KFS\"/>
    </mc:Choice>
  </mc:AlternateContent>
  <xr:revisionPtr revIDLastSave="0" documentId="13_ncr:1_{EB4B6DF8-D919-4256-9C4C-109F3773EE1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G33" i="1"/>
  <c r="J17" i="1"/>
  <c r="N16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H33" i="1"/>
  <c r="E33" i="1"/>
  <c r="D33" i="1"/>
  <c r="C33" i="1"/>
  <c r="B33" i="1"/>
  <c r="N14" i="1"/>
  <c r="N13" i="1"/>
  <c r="N11" i="1"/>
  <c r="N10" i="1"/>
  <c r="N9" i="1"/>
  <c r="N15" i="1" l="1"/>
  <c r="N12" i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<sst xmlns="http://schemas.openxmlformats.org/spreadsheetml/2006/main" count="22" uniqueCount="14">
  <si>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</si>
  <si>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</si>
  <si>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</si>
  <si>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</si>
  <si>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</si>
  <si>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FUTUR PENSION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</si>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</sst>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5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A7" workbookViewId="0">
      <selection activeCell="I33" sqref="I33"/>
    </sheetView>
  </sheetViews>
  <sheetFormatPr defaultRowHeight="14.5" x14ac:dyDescent="0.35"/>
  <cols>
    <col min="1" max="1" width="52" bestFit="1" customWidth="1"/>
    <col min="2" max="2" width="8.26953125" bestFit="1" customWidth="1"/>
    <col min="3" max="3" width="9" style="22" customWidth="1"/>
    <col min="4" max="4" width="8.81640625" style="22" customWidth="1"/>
    <col min="5" max="5" width="10.7265625" customWidth="1"/>
    <col min="6" max="6" width="10.81640625" bestFit="1" customWidth="1"/>
    <col min="7" max="9" width="9.81640625" bestFit="1" customWidth="1"/>
    <col min="10" max="12" width="10.81640625" bestFit="1" customWidth="1"/>
    <col min="13" max="13" width="12.26953125" customWidth="1"/>
    <col min="14" max="14" width="13.453125" bestFit="1" customWidth="1"/>
    <col min="15" max="15" width="18" customWidth="1"/>
  </cols>
  <sheetData>
    <row r="1" spans="1:15" ht="15" customHeight="1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</row>
    <row r="2" spans="1:15" ht="15" customHeight="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</row>
    <row r="3" spans="1:15" ht="15" customHeight="1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</row>
    <row r="4" spans="1:15" ht="15" customHeight="1" x14ac:dyDescent="0.35">
      <c r="B4" s="2"/>
      <c r="C4" s="18"/>
      <c r="D4" s="18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12</v>
      </c>
      <c r="B5" s="4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20"/>
      <c r="D6" s="20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8"/>
      <c r="D7" s="21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9" t="s">
        <v>1</v>
      </c>
      <c r="O8" s="9" t="s">
        <v>2</v>
      </c>
    </row>
    <row r="9" spans="1:15" x14ac:dyDescent="0.35">
      <c r="A9" s="15" t="s">
        <v>3</v>
      </c>
      <c r="B9" s="2">
        <v>4166</v>
      </c>
      <c r="C9" s="23">
        <v>2360</v>
      </c>
      <c r="D9" s="16">
        <v>3310</v>
      </c>
      <c r="E9" s="17">
        <v>2191</v>
      </c>
      <c r="F9" s="11">
        <v>2816</v>
      </c>
      <c r="G9" s="17">
        <v>2816</v>
      </c>
      <c r="H9" s="11">
        <v>3073</v>
      </c>
      <c r="I9" s="11">
        <v>3184</v>
      </c>
      <c r="J9" s="11"/>
      <c r="K9" s="11"/>
      <c r="L9" s="11"/>
      <c r="M9" s="11"/>
      <c r="N9" s="11">
        <f t="shared" ref="N9:N11" si="0">SUM(B9:M9)</f>
        <v>23916</v>
      </c>
      <c r="O9" s="12">
        <f>SUM(N9)/N17</f>
        <v>6.3923108380085372E-2</v>
      </c>
    </row>
    <row r="10" spans="1:15" s="13" customFormat="1" x14ac:dyDescent="0.35">
      <c r="A10" s="15" t="s">
        <v>7</v>
      </c>
      <c r="B10" s="2">
        <v>1233</v>
      </c>
      <c r="C10" s="23">
        <v>990</v>
      </c>
      <c r="D10" s="16">
        <v>819</v>
      </c>
      <c r="E10" s="11">
        <v>388</v>
      </c>
      <c r="F10" s="11">
        <v>1251</v>
      </c>
      <c r="G10" s="11">
        <v>1107</v>
      </c>
      <c r="H10" s="11">
        <v>862</v>
      </c>
      <c r="I10" s="11">
        <v>1351</v>
      </c>
      <c r="J10" s="11"/>
      <c r="K10" s="11"/>
      <c r="L10" s="11"/>
      <c r="M10" s="11"/>
      <c r="N10" s="11">
        <f t="shared" si="0"/>
        <v>8001</v>
      </c>
      <c r="O10" s="12">
        <f>SUM(N10)/N17</f>
        <v>2.1385214506985408E-2</v>
      </c>
    </row>
    <row r="11" spans="1:15" s="13" customFormat="1" x14ac:dyDescent="0.35">
      <c r="A11" s="15" t="s">
        <v>5</v>
      </c>
      <c r="B11" s="2">
        <v>1491</v>
      </c>
      <c r="C11" s="23">
        <v>961</v>
      </c>
      <c r="D11" s="16">
        <v>935</v>
      </c>
      <c r="E11" s="11">
        <v>0</v>
      </c>
      <c r="F11" s="11">
        <v>1290</v>
      </c>
      <c r="G11" s="11">
        <v>935</v>
      </c>
      <c r="H11" s="11">
        <v>1515</v>
      </c>
      <c r="I11" s="11">
        <v>935</v>
      </c>
      <c r="J11" s="11"/>
      <c r="K11" s="11"/>
      <c r="L11" s="11"/>
      <c r="M11" s="11"/>
      <c r="N11" s="11">
        <f t="shared" si="0"/>
        <v>8062</v>
      </c>
      <c r="O11" s="12">
        <f>SUM(N11)/N17</f>
        <v>2.1548256387366124E-2</v>
      </c>
    </row>
    <row r="12" spans="1:15" s="13" customFormat="1" x14ac:dyDescent="0.35">
      <c r="A12" s="15" t="s">
        <v>10</v>
      </c>
      <c r="B12" s="2">
        <v>7294</v>
      </c>
      <c r="C12" s="23">
        <v>2963</v>
      </c>
      <c r="D12" s="16">
        <v>5269</v>
      </c>
      <c r="E12" s="11">
        <v>2026</v>
      </c>
      <c r="F12" s="11">
        <v>5582</v>
      </c>
      <c r="G12" s="11">
        <v>5309</v>
      </c>
      <c r="H12" s="11">
        <v>4960</v>
      </c>
      <c r="I12" s="11">
        <v>5246</v>
      </c>
      <c r="J12" s="11"/>
      <c r="K12" s="11"/>
      <c r="L12" s="11"/>
      <c r="M12" s="11"/>
      <c r="N12" s="11">
        <f>SUM(B12:M12)</f>
        <v>38649</v>
      </c>
      <c r="O12" s="12">
        <f>SUM(N12)/N17</f>
        <v>0.10330173171859507</v>
      </c>
    </row>
    <row r="13" spans="1:15" s="13" customFormat="1" x14ac:dyDescent="0.35">
      <c r="A13" s="15" t="s">
        <v>9</v>
      </c>
      <c r="B13" s="2">
        <v>41423</v>
      </c>
      <c r="C13" s="23">
        <v>24206</v>
      </c>
      <c r="D13" s="16">
        <v>36476</v>
      </c>
      <c r="E13" s="11">
        <v>11683</v>
      </c>
      <c r="F13" s="11">
        <v>46335</v>
      </c>
      <c r="G13" s="11">
        <v>35063</v>
      </c>
      <c r="H13" s="11">
        <v>33390</v>
      </c>
      <c r="I13" s="11">
        <v>38856</v>
      </c>
      <c r="J13" s="11"/>
      <c r="K13" s="14"/>
      <c r="L13" s="14"/>
      <c r="M13" s="14"/>
      <c r="N13" s="11">
        <f t="shared" ref="N13:N14" si="1">SUM(B13:M13)</f>
        <v>267432</v>
      </c>
      <c r="O13" s="12">
        <f>SUM(N13)/N17</f>
        <v>0.71479698613074893</v>
      </c>
    </row>
    <row r="14" spans="1:15" s="13" customFormat="1" x14ac:dyDescent="0.35">
      <c r="A14" s="15" t="s">
        <v>11</v>
      </c>
      <c r="B14" s="2">
        <v>1246</v>
      </c>
      <c r="C14" s="23">
        <v>1119</v>
      </c>
      <c r="D14" s="16">
        <v>1113</v>
      </c>
      <c r="E14" s="11">
        <v>992</v>
      </c>
      <c r="F14" s="11">
        <v>1113</v>
      </c>
      <c r="G14" s="11">
        <v>1113</v>
      </c>
      <c r="H14" s="11">
        <v>605</v>
      </c>
      <c r="I14" s="11">
        <v>1380</v>
      </c>
      <c r="J14" s="11"/>
      <c r="K14" s="11"/>
      <c r="L14" s="11"/>
      <c r="M14" s="11"/>
      <c r="N14" s="11">
        <f t="shared" si="1"/>
        <v>8681</v>
      </c>
      <c r="O14" s="12">
        <f>SUM(N14)/N17</f>
        <v>2.320273055057372E-2</v>
      </c>
    </row>
    <row r="15" spans="1:15" s="13" customFormat="1" x14ac:dyDescent="0.35">
      <c r="A15" s="15" t="s">
        <v>4</v>
      </c>
      <c r="B15" s="2">
        <v>1424</v>
      </c>
      <c r="C15" s="23">
        <v>3170</v>
      </c>
      <c r="D15" s="16">
        <v>2127</v>
      </c>
      <c r="E15" s="11">
        <v>1400</v>
      </c>
      <c r="F15" s="11">
        <v>3874</v>
      </c>
      <c r="G15" s="11">
        <v>2807</v>
      </c>
      <c r="H15" s="11">
        <v>1869</v>
      </c>
      <c r="I15" s="11">
        <v>2725</v>
      </c>
      <c r="J15" s="11"/>
      <c r="K15" s="11"/>
      <c r="L15" s="11"/>
      <c r="M15" s="11"/>
      <c r="N15" s="11">
        <f>SUM(B15:M15)</f>
        <v>19396</v>
      </c>
      <c r="O15" s="12">
        <f>SUM(N15)/N17</f>
        <v>5.184197232564542E-2</v>
      </c>
    </row>
    <row r="16" spans="1:15" s="13" customFormat="1" x14ac:dyDescent="0.35">
      <c r="A16" s="15" t="s">
        <v>6</v>
      </c>
      <c r="B16" s="2">
        <v>0</v>
      </c>
      <c r="C16" s="23">
        <v>0</v>
      </c>
      <c r="D16" s="16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>SUM(B16:M16)</f>
        <v>0</v>
      </c>
      <c r="O16" s="12">
        <f>SUM(N16)/N17</f>
        <v>0</v>
      </c>
    </row>
    <row r="17" spans="1:16" x14ac:dyDescent="0.35">
      <c r="B17" s="2">
        <f>SUM(B9:B16)</f>
        <v>58277</v>
      </c>
      <c r="C17" s="2">
        <f t="shared" ref="C17:M17" si="2">SUM(C9:C16)</f>
        <v>35769</v>
      </c>
      <c r="D17" s="2">
        <f t="shared" si="2"/>
        <v>50049</v>
      </c>
      <c r="E17" s="2">
        <f t="shared" si="2"/>
        <v>18680</v>
      </c>
      <c r="F17" s="2">
        <f t="shared" si="2"/>
        <v>62261</v>
      </c>
      <c r="G17" s="2">
        <f t="shared" si="2"/>
        <v>49150</v>
      </c>
      <c r="H17" s="2">
        <f t="shared" si="2"/>
        <v>46274</v>
      </c>
      <c r="I17" s="2">
        <f t="shared" si="2"/>
        <v>53677</v>
      </c>
      <c r="J17" s="2">
        <f>SUM(J9:J16)</f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>SUM(N9:N16)</f>
        <v>374137</v>
      </c>
      <c r="O17" s="12">
        <f>SUM(N17)/N17</f>
        <v>1</v>
      </c>
    </row>
    <row r="21" spans="1:16" ht="33" customHeight="1" x14ac:dyDescent="0.35">
      <c r="A21" s="3" t="s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6" x14ac:dyDescent="0.3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x14ac:dyDescent="0.35">
      <c r="B23" s="2"/>
      <c r="C23" s="2"/>
      <c r="D23" s="7"/>
      <c r="E23" s="2"/>
      <c r="F23" s="2"/>
      <c r="G23" s="2"/>
      <c r="H23" s="2"/>
      <c r="I23" s="2"/>
      <c r="J23" s="2"/>
      <c r="K23" s="2"/>
      <c r="L23" s="2"/>
      <c r="M23" s="2"/>
    </row>
    <row r="24" spans="1:16" x14ac:dyDescent="0.35">
      <c r="A24" s="8" t="s">
        <v>0</v>
      </c>
      <c r="B24" s="9">
        <v>202301</v>
      </c>
      <c r="C24" s="9">
        <v>202302</v>
      </c>
      <c r="D24" s="9">
        <v>202303</v>
      </c>
      <c r="E24" s="9">
        <v>202304</v>
      </c>
      <c r="F24" s="9">
        <v>202305</v>
      </c>
      <c r="G24" s="9">
        <v>202306</v>
      </c>
      <c r="H24" s="9">
        <v>202307</v>
      </c>
      <c r="I24" s="9">
        <v>202308</v>
      </c>
      <c r="J24" s="9">
        <v>202309</v>
      </c>
      <c r="K24" s="9">
        <v>202310</v>
      </c>
      <c r="L24" s="9">
        <v>202311</v>
      </c>
      <c r="M24" s="9">
        <v>202312</v>
      </c>
      <c r="N24" s="9"/>
      <c r="O24" s="9"/>
    </row>
    <row r="25" spans="1:16" x14ac:dyDescent="0.35">
      <c r="A25" s="15" t="s">
        <v>3</v>
      </c>
      <c r="B25" s="2">
        <v>5</v>
      </c>
      <c r="C25" s="11">
        <v>4</v>
      </c>
      <c r="D25" s="11">
        <v>4</v>
      </c>
      <c r="E25" s="11">
        <v>3</v>
      </c>
      <c r="F25" s="11">
        <v>4</v>
      </c>
      <c r="G25" s="11">
        <v>4</v>
      </c>
      <c r="H25" s="11">
        <v>3</v>
      </c>
      <c r="I25" s="11">
        <v>4</v>
      </c>
      <c r="J25" s="11"/>
      <c r="K25" s="11"/>
      <c r="L25" s="11"/>
      <c r="M25" s="11">
        <v>4</v>
      </c>
      <c r="N25" s="11"/>
      <c r="O25" s="12"/>
    </row>
    <row r="26" spans="1:16" x14ac:dyDescent="0.35">
      <c r="A26" s="15" t="s">
        <v>7</v>
      </c>
      <c r="B26" s="2">
        <v>3</v>
      </c>
      <c r="C26" s="11">
        <v>2</v>
      </c>
      <c r="D26" s="11">
        <v>2</v>
      </c>
      <c r="E26" s="11">
        <v>1</v>
      </c>
      <c r="F26" s="11">
        <v>2</v>
      </c>
      <c r="G26" s="11">
        <v>2</v>
      </c>
      <c r="H26" s="11">
        <v>2</v>
      </c>
      <c r="I26" s="11">
        <v>2</v>
      </c>
      <c r="J26" s="11"/>
      <c r="K26" s="11"/>
      <c r="L26" s="11"/>
      <c r="M26" s="11">
        <v>2</v>
      </c>
      <c r="N26" s="11"/>
      <c r="O26" s="12"/>
      <c r="P26" s="13"/>
    </row>
    <row r="27" spans="1:16" x14ac:dyDescent="0.35">
      <c r="A27" s="15" t="s">
        <v>5</v>
      </c>
      <c r="B27" s="2">
        <v>2</v>
      </c>
      <c r="C27" s="11">
        <v>2</v>
      </c>
      <c r="D27" s="11">
        <v>2</v>
      </c>
      <c r="E27" s="11">
        <v>0</v>
      </c>
      <c r="F27" s="11">
        <v>2</v>
      </c>
      <c r="G27" s="11">
        <v>2</v>
      </c>
      <c r="H27" s="11">
        <v>2</v>
      </c>
      <c r="I27" s="11">
        <v>2</v>
      </c>
      <c r="J27" s="11"/>
      <c r="K27" s="11"/>
      <c r="L27" s="11"/>
      <c r="M27" s="11">
        <v>1</v>
      </c>
      <c r="N27" s="11"/>
      <c r="O27" s="12"/>
      <c r="P27" s="13"/>
    </row>
    <row r="28" spans="1:16" x14ac:dyDescent="0.35">
      <c r="A28" s="15" t="s">
        <v>8</v>
      </c>
      <c r="B28" s="2">
        <v>21</v>
      </c>
      <c r="C28" s="10">
        <v>13</v>
      </c>
      <c r="D28" s="11">
        <v>17</v>
      </c>
      <c r="E28" s="11">
        <v>9</v>
      </c>
      <c r="F28" s="11">
        <v>14</v>
      </c>
      <c r="G28" s="11">
        <v>12</v>
      </c>
      <c r="H28" s="11">
        <v>9</v>
      </c>
      <c r="I28" s="11">
        <v>14</v>
      </c>
      <c r="J28" s="11"/>
      <c r="K28" s="11"/>
      <c r="L28" s="11"/>
      <c r="M28" s="11">
        <v>10</v>
      </c>
      <c r="N28" s="11"/>
      <c r="O28" s="12"/>
      <c r="P28" s="13"/>
    </row>
    <row r="29" spans="1:16" x14ac:dyDescent="0.35">
      <c r="A29" s="15" t="s">
        <v>9</v>
      </c>
      <c r="B29" s="2">
        <v>77</v>
      </c>
      <c r="C29" s="10">
        <v>81</v>
      </c>
      <c r="D29" s="11">
        <v>77</v>
      </c>
      <c r="E29" s="11">
        <v>31</v>
      </c>
      <c r="F29" s="11">
        <v>73</v>
      </c>
      <c r="G29" s="11">
        <v>75</v>
      </c>
      <c r="H29" s="11">
        <v>61</v>
      </c>
      <c r="I29" s="11">
        <v>74</v>
      </c>
      <c r="J29" s="11"/>
      <c r="K29" s="14"/>
      <c r="L29" s="14"/>
      <c r="M29" s="14">
        <v>70</v>
      </c>
      <c r="N29" s="11"/>
      <c r="O29" s="12"/>
      <c r="P29" s="13"/>
    </row>
    <row r="30" spans="1:16" x14ac:dyDescent="0.35">
      <c r="A30" s="15" t="s">
        <v>11</v>
      </c>
      <c r="B30" s="2">
        <v>4</v>
      </c>
      <c r="C30" s="10">
        <v>3</v>
      </c>
      <c r="D30" s="11">
        <v>5</v>
      </c>
      <c r="E30" s="11">
        <v>3</v>
      </c>
      <c r="F30" s="11">
        <v>4</v>
      </c>
      <c r="G30" s="11">
        <v>3</v>
      </c>
      <c r="H30" s="11">
        <v>1</v>
      </c>
      <c r="I30" s="11">
        <v>3</v>
      </c>
      <c r="J30" s="11"/>
      <c r="K30" s="11"/>
      <c r="L30" s="11"/>
      <c r="M30" s="11">
        <v>3</v>
      </c>
      <c r="N30" s="11"/>
      <c r="O30" s="12"/>
      <c r="P30" s="13"/>
    </row>
    <row r="31" spans="1:16" x14ac:dyDescent="0.35">
      <c r="A31" s="15" t="s">
        <v>4</v>
      </c>
      <c r="B31" s="2">
        <v>4</v>
      </c>
      <c r="C31" s="10">
        <v>7</v>
      </c>
      <c r="D31" s="11">
        <v>5</v>
      </c>
      <c r="E31" s="11">
        <v>5</v>
      </c>
      <c r="F31" s="11">
        <v>9</v>
      </c>
      <c r="G31" s="11">
        <v>7</v>
      </c>
      <c r="H31" s="11">
        <v>5</v>
      </c>
      <c r="I31" s="11">
        <v>8</v>
      </c>
      <c r="J31" s="11"/>
      <c r="K31" s="11"/>
      <c r="L31" s="11"/>
      <c r="M31" s="11">
        <v>6</v>
      </c>
      <c r="N31" s="11"/>
      <c r="O31" s="12"/>
      <c r="P31" s="13"/>
    </row>
    <row r="32" spans="1:16" x14ac:dyDescent="0.35">
      <c r="A32" s="15" t="s">
        <v>6</v>
      </c>
      <c r="B32" s="2">
        <v>4</v>
      </c>
      <c r="C32" s="10">
        <v>0</v>
      </c>
      <c r="D32" s="11">
        <v>2</v>
      </c>
      <c r="E32" s="11">
        <v>5</v>
      </c>
      <c r="F32" s="11">
        <v>4</v>
      </c>
      <c r="G32" s="11">
        <v>0</v>
      </c>
      <c r="H32" s="11">
        <v>4</v>
      </c>
      <c r="I32" s="11">
        <v>0</v>
      </c>
      <c r="J32" s="11"/>
      <c r="K32" s="11"/>
      <c r="L32" s="11"/>
      <c r="M32" s="11">
        <v>3</v>
      </c>
      <c r="N32" s="11"/>
      <c r="O32" s="12"/>
    </row>
    <row r="33" spans="2:15" x14ac:dyDescent="0.35">
      <c r="B33" s="2">
        <f>SUM(B25:B32)</f>
        <v>120</v>
      </c>
      <c r="C33" s="2">
        <f t="shared" ref="C33:M33" si="3">SUM(C25:C32)</f>
        <v>112</v>
      </c>
      <c r="D33" s="2">
        <f t="shared" si="3"/>
        <v>114</v>
      </c>
      <c r="E33" s="2">
        <f t="shared" si="3"/>
        <v>57</v>
      </c>
      <c r="F33" s="2">
        <f>SUM(F25:F32)</f>
        <v>112</v>
      </c>
      <c r="G33" s="2">
        <f t="shared" si="3"/>
        <v>105</v>
      </c>
      <c r="H33" s="2">
        <f t="shared" si="3"/>
        <v>87</v>
      </c>
      <c r="I33" s="2">
        <f t="shared" si="3"/>
        <v>107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99</v>
      </c>
      <c r="N33" s="2"/>
      <c r="O33" s="12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H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2023-08-30T06:35:38Z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