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Statistik 2022\"/>
    </mc:Choice>
  </mc:AlternateContent>
  <xr:revisionPtr revIDLastSave="0" documentId="13_ncr:1_{6A09C694-BED4-4B00-9571-2081E18AB2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C19" i="1"/>
  <c r="D19" i="1"/>
  <c r="E19" i="1"/>
  <c r="F19" i="1"/>
  <c r="G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<sst xmlns="http://schemas.openxmlformats.org/spreadsheetml/2006/main" count="28" uniqueCount="16">
  <si>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</si>
  <si>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</si>
  <si>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</si>
  <si>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FOLKSAM LIV</t>
  </si>
  <si>
    <t xml:space="preserve">KPA PENSION </t>
  </si>
  <si>
    <t>SWEDBANK FOND</t>
  </si>
  <si>
    <t>FOLKSAM LIV, BEGR</t>
  </si>
  <si>
    <t>KPA PENSION, BEGR</t>
  </si>
  <si>
    <t>FUTUR PENSION</t>
  </si>
  <si>
    <t>FOLKSAM FOND</t>
  </si>
  <si>
    <t>FOLKSAM LIV (förval)</t>
  </si>
  <si>
    <t>FOLKSAM LIV (förval), BEGR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</si>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</sst>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4" zoomScaleNormal="84" workbookViewId="0">
      <selection activeCell="M33" sqref="M33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9.36328125" style="19" customWidth="1"/>
    <col min="4" max="4" width="9.08984375" style="19" customWidth="1"/>
    <col min="5" max="5" width="9" customWidth="1"/>
    <col min="6" max="6" width="9.36328125" customWidth="1"/>
    <col min="7" max="7" width="9.08984375" customWidth="1"/>
    <col min="8" max="8" width="8.7265625" customWidth="1"/>
    <col min="9" max="9" width="9.6328125" customWidth="1"/>
    <col min="10" max="10" width="8.81640625" customWidth="1"/>
    <col min="11" max="11" width="8.7265625" customWidth="1"/>
    <col min="12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14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202201</v>
      </c>
      <c r="C8" s="8">
        <v>202202</v>
      </c>
      <c r="D8" s="8">
        <v>202203</v>
      </c>
      <c r="E8" s="8">
        <v>202204</v>
      </c>
      <c r="F8" s="8">
        <v>202205</v>
      </c>
      <c r="G8" s="8">
        <v>202206</v>
      </c>
      <c r="H8" s="8">
        <v>202207</v>
      </c>
      <c r="I8" s="8">
        <v>202208</v>
      </c>
      <c r="J8" s="8">
        <v>202209</v>
      </c>
      <c r="K8" s="8">
        <v>202210</v>
      </c>
      <c r="L8" s="8">
        <v>202211</v>
      </c>
      <c r="M8" s="8">
        <v>202212</v>
      </c>
      <c r="N8" s="8" t="s">
        <v>1</v>
      </c>
      <c r="O8" s="8" t="s">
        <v>2</v>
      </c>
    </row>
    <row r="9" spans="1:15" s="10" customFormat="1" x14ac:dyDescent="0.35">
      <c r="A9" s="12" t="s">
        <v>3</v>
      </c>
      <c r="B9" s="2">
        <v>0</v>
      </c>
      <c r="C9" s="20">
        <v>0</v>
      </c>
      <c r="D9" s="14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1271</v>
      </c>
      <c r="L9" s="9">
        <v>0</v>
      </c>
      <c r="M9" s="9">
        <v>654</v>
      </c>
      <c r="N9" s="9">
        <f t="shared" ref="N9:N18" si="0">SUM(B9:M9)</f>
        <v>1925</v>
      </c>
      <c r="O9" s="21">
        <f>SUM(N9)/N19</f>
        <v>4.1577571869802807E-2</v>
      </c>
    </row>
    <row r="10" spans="1:15" s="10" customFormat="1" x14ac:dyDescent="0.35">
      <c r="A10" s="12" t="s">
        <v>4</v>
      </c>
      <c r="B10" s="2">
        <v>475</v>
      </c>
      <c r="C10" s="20">
        <v>0</v>
      </c>
      <c r="D10" s="14">
        <v>950</v>
      </c>
      <c r="E10" s="9">
        <v>475</v>
      </c>
      <c r="F10" s="9">
        <v>707</v>
      </c>
      <c r="G10" s="9">
        <v>480</v>
      </c>
      <c r="H10" s="9">
        <v>366</v>
      </c>
      <c r="I10" s="9">
        <v>0</v>
      </c>
      <c r="J10" s="9">
        <v>0</v>
      </c>
      <c r="K10" s="9">
        <v>0</v>
      </c>
      <c r="L10" s="9">
        <v>1336</v>
      </c>
      <c r="M10" s="9">
        <v>532</v>
      </c>
      <c r="N10" s="9">
        <f t="shared" si="0"/>
        <v>5321</v>
      </c>
      <c r="O10" s="21">
        <f>SUM(N10)/N19</f>
        <v>0.11492688826972505</v>
      </c>
    </row>
    <row r="11" spans="1:15" s="10" customFormat="1" x14ac:dyDescent="0.35">
      <c r="A11" s="12" t="s">
        <v>9</v>
      </c>
      <c r="B11" s="2">
        <v>0</v>
      </c>
      <c r="C11" s="20">
        <v>0</v>
      </c>
      <c r="D11" s="14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f t="shared" si="0"/>
        <v>0</v>
      </c>
      <c r="O11" s="21">
        <f>SUM(N11)/N19</f>
        <v>0</v>
      </c>
    </row>
    <row r="12" spans="1:15" s="10" customFormat="1" x14ac:dyDescent="0.35">
      <c r="A12" s="12" t="s">
        <v>5</v>
      </c>
      <c r="B12" s="2">
        <v>0</v>
      </c>
      <c r="C12" s="20">
        <v>0</v>
      </c>
      <c r="D12" s="14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f t="shared" si="0"/>
        <v>0</v>
      </c>
      <c r="O12" s="21">
        <f>SUM(N12)/N19</f>
        <v>0</v>
      </c>
    </row>
    <row r="13" spans="1:15" s="10" customFormat="1" x14ac:dyDescent="0.35">
      <c r="A13" s="12" t="s">
        <v>8</v>
      </c>
      <c r="B13" s="2">
        <v>0</v>
      </c>
      <c r="C13" s="20">
        <v>0</v>
      </c>
      <c r="D13" s="14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0"/>
        <v>0</v>
      </c>
      <c r="O13" s="21">
        <f>SUM(N13)/N19</f>
        <v>0</v>
      </c>
    </row>
    <row r="14" spans="1:15" s="10" customFormat="1" x14ac:dyDescent="0.35">
      <c r="A14" s="12" t="s">
        <v>10</v>
      </c>
      <c r="B14" s="2">
        <v>1552</v>
      </c>
      <c r="C14" s="20">
        <v>2076</v>
      </c>
      <c r="D14" s="14">
        <v>1984</v>
      </c>
      <c r="E14" s="9">
        <v>1802</v>
      </c>
      <c r="F14" s="9">
        <v>1203</v>
      </c>
      <c r="G14" s="9">
        <v>0</v>
      </c>
      <c r="H14" s="9">
        <v>1691</v>
      </c>
      <c r="I14" s="9">
        <v>1838</v>
      </c>
      <c r="J14" s="9">
        <v>0</v>
      </c>
      <c r="K14" s="9">
        <v>1583</v>
      </c>
      <c r="L14" s="9">
        <v>266</v>
      </c>
      <c r="M14" s="9">
        <v>1910</v>
      </c>
      <c r="N14" s="9">
        <f t="shared" si="0"/>
        <v>15905</v>
      </c>
      <c r="O14" s="21">
        <f>SUM(N14)/N19</f>
        <v>0.34352793796842263</v>
      </c>
    </row>
    <row r="15" spans="1:15" s="10" customFormat="1" x14ac:dyDescent="0.35">
      <c r="A15" s="12" t="s">
        <v>6</v>
      </c>
      <c r="B15" s="2">
        <v>0</v>
      </c>
      <c r="C15" s="20">
        <v>0</v>
      </c>
      <c r="D15" s="14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1271</v>
      </c>
      <c r="L15" s="9">
        <v>0</v>
      </c>
      <c r="M15" s="9">
        <v>654</v>
      </c>
      <c r="N15" s="9">
        <f t="shared" si="0"/>
        <v>1925</v>
      </c>
      <c r="O15" s="21">
        <f>SUM(N15)/N19</f>
        <v>4.1577571869802807E-2</v>
      </c>
    </row>
    <row r="16" spans="1:15" s="10" customFormat="1" x14ac:dyDescent="0.35">
      <c r="A16" s="12" t="s">
        <v>7</v>
      </c>
      <c r="B16" s="2">
        <v>475</v>
      </c>
      <c r="C16" s="20">
        <v>0</v>
      </c>
      <c r="D16" s="14">
        <v>950</v>
      </c>
      <c r="E16" s="9">
        <v>475</v>
      </c>
      <c r="F16" s="9">
        <v>708</v>
      </c>
      <c r="G16" s="9">
        <v>489</v>
      </c>
      <c r="H16" s="9">
        <v>376</v>
      </c>
      <c r="I16" s="9">
        <v>0</v>
      </c>
      <c r="J16" s="9">
        <v>0</v>
      </c>
      <c r="K16" s="11">
        <v>0</v>
      </c>
      <c r="L16" s="11">
        <v>1337</v>
      </c>
      <c r="M16" s="11">
        <v>532</v>
      </c>
      <c r="N16" s="9">
        <f t="shared" si="0"/>
        <v>5342</v>
      </c>
      <c r="O16" s="21">
        <f>SUM(N16)/N19</f>
        <v>0.11538046178103199</v>
      </c>
    </row>
    <row r="17" spans="1:16" s="10" customFormat="1" x14ac:dyDescent="0.35">
      <c r="A17" s="12" t="s">
        <v>11</v>
      </c>
      <c r="B17" s="2">
        <v>1549</v>
      </c>
      <c r="C17" s="20">
        <v>2072</v>
      </c>
      <c r="D17" s="14">
        <v>1982</v>
      </c>
      <c r="E17" s="9">
        <v>1799</v>
      </c>
      <c r="F17" s="9">
        <v>1201</v>
      </c>
      <c r="G17" s="9">
        <v>0</v>
      </c>
      <c r="H17" s="9">
        <v>1689</v>
      </c>
      <c r="I17" s="9">
        <v>1837</v>
      </c>
      <c r="J17" s="9">
        <v>0</v>
      </c>
      <c r="K17" s="9">
        <v>1580</v>
      </c>
      <c r="L17" s="9">
        <v>265</v>
      </c>
      <c r="M17" s="9">
        <v>1907</v>
      </c>
      <c r="N17" s="9">
        <f t="shared" si="0"/>
        <v>15881</v>
      </c>
      <c r="O17" s="21">
        <f>SUM(N17)/N19</f>
        <v>0.3430095682412147</v>
      </c>
    </row>
    <row r="18" spans="1:16" s="10" customFormat="1" x14ac:dyDescent="0.35">
      <c r="A18" s="12" t="s">
        <v>15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4051</v>
      </c>
      <c r="C19" s="15">
        <f t="shared" ref="C19:N19" si="1">SUM(C9:C18)</f>
        <v>4148</v>
      </c>
      <c r="D19" s="15">
        <f t="shared" si="1"/>
        <v>5866</v>
      </c>
      <c r="E19" s="15">
        <f t="shared" si="1"/>
        <v>4551</v>
      </c>
      <c r="F19" s="15">
        <f t="shared" si="1"/>
        <v>3819</v>
      </c>
      <c r="G19" s="15">
        <f t="shared" si="1"/>
        <v>969</v>
      </c>
      <c r="H19" s="15">
        <f t="shared" si="1"/>
        <v>4122</v>
      </c>
      <c r="I19" s="15">
        <f t="shared" si="1"/>
        <v>3675</v>
      </c>
      <c r="J19" s="15">
        <f t="shared" si="1"/>
        <v>0</v>
      </c>
      <c r="K19" s="15">
        <f t="shared" si="1"/>
        <v>5705</v>
      </c>
      <c r="L19" s="15">
        <f t="shared" si="1"/>
        <v>3204</v>
      </c>
      <c r="M19" s="15">
        <f t="shared" si="1"/>
        <v>6189</v>
      </c>
      <c r="N19" s="15">
        <f t="shared" si="1"/>
        <v>46299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13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202201</v>
      </c>
      <c r="C26" s="8">
        <v>202202</v>
      </c>
      <c r="D26" s="8">
        <v>202203</v>
      </c>
      <c r="E26" s="8">
        <v>202204</v>
      </c>
      <c r="F26" s="8">
        <v>202205</v>
      </c>
      <c r="G26" s="8">
        <v>202206</v>
      </c>
      <c r="H26" s="8">
        <v>202207</v>
      </c>
      <c r="I26" s="8">
        <v>202208</v>
      </c>
      <c r="J26" s="8">
        <v>202209</v>
      </c>
      <c r="K26" s="8">
        <v>202210</v>
      </c>
      <c r="L26" s="8">
        <v>202211</v>
      </c>
      <c r="M26" s="8">
        <v>202212</v>
      </c>
      <c r="N26" s="8" t="s">
        <v>1</v>
      </c>
      <c r="O26" s="8" t="s">
        <v>2</v>
      </c>
    </row>
    <row r="27" spans="1:16" x14ac:dyDescent="0.35">
      <c r="A27" s="12" t="s">
        <v>3</v>
      </c>
      <c r="B27" s="2">
        <v>0</v>
      </c>
      <c r="C27" s="20">
        <v>0</v>
      </c>
      <c r="D27" s="14">
        <v>0</v>
      </c>
      <c r="E27" s="9">
        <v>0</v>
      </c>
      <c r="F27" s="9">
        <v>0</v>
      </c>
      <c r="G27" s="9">
        <v>0</v>
      </c>
      <c r="H27" s="9">
        <v>0</v>
      </c>
      <c r="I27" s="9">
        <v>1</v>
      </c>
      <c r="J27" s="9">
        <v>0</v>
      </c>
      <c r="K27" s="9">
        <v>2</v>
      </c>
      <c r="L27" s="9">
        <v>0</v>
      </c>
      <c r="M27" s="9">
        <v>1</v>
      </c>
      <c r="N27" s="9">
        <f>SUM(B27:M27)</f>
        <v>4</v>
      </c>
      <c r="O27" s="21">
        <f>SUM(N27)/N37</f>
        <v>4.7619047619047616E-2</v>
      </c>
      <c r="P27" s="10"/>
    </row>
    <row r="28" spans="1:16" x14ac:dyDescent="0.35">
      <c r="A28" s="12" t="s">
        <v>4</v>
      </c>
      <c r="B28" s="2">
        <v>1</v>
      </c>
      <c r="C28" s="20">
        <v>0</v>
      </c>
      <c r="D28" s="14">
        <v>1</v>
      </c>
      <c r="E28" s="9">
        <v>1</v>
      </c>
      <c r="F28" s="9">
        <v>1</v>
      </c>
      <c r="G28" s="9">
        <v>1</v>
      </c>
      <c r="H28" s="9">
        <v>1</v>
      </c>
      <c r="I28" s="9">
        <v>0</v>
      </c>
      <c r="J28" s="9">
        <v>0</v>
      </c>
      <c r="K28" s="9">
        <v>0</v>
      </c>
      <c r="L28" s="9">
        <v>1</v>
      </c>
      <c r="M28" s="9">
        <v>1</v>
      </c>
      <c r="N28" s="9">
        <f t="shared" ref="N28:N36" si="2">SUM(B28:M28)</f>
        <v>8</v>
      </c>
      <c r="O28" s="21">
        <f>SUM(N28)/N37</f>
        <v>9.5238095238095233E-2</v>
      </c>
      <c r="P28" s="10"/>
    </row>
    <row r="29" spans="1:16" x14ac:dyDescent="0.35">
      <c r="A29" s="12" t="s">
        <v>9</v>
      </c>
      <c r="B29" s="2">
        <v>0</v>
      </c>
      <c r="C29" s="20">
        <v>0</v>
      </c>
      <c r="D29" s="14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f t="shared" si="2"/>
        <v>1</v>
      </c>
      <c r="O29" s="21">
        <f>SUM(N29)/N37</f>
        <v>1.1904761904761904E-2</v>
      </c>
      <c r="P29" s="10"/>
    </row>
    <row r="30" spans="1:16" x14ac:dyDescent="0.35">
      <c r="A30" s="12" t="s">
        <v>5</v>
      </c>
      <c r="B30" s="2">
        <v>0</v>
      </c>
      <c r="C30" s="20">
        <v>0</v>
      </c>
      <c r="D30" s="14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 t="shared" si="2"/>
        <v>0</v>
      </c>
      <c r="O30" s="21">
        <f>SUM(N30)/N37</f>
        <v>0</v>
      </c>
      <c r="P30" s="10"/>
    </row>
    <row r="31" spans="1:16" x14ac:dyDescent="0.35">
      <c r="A31" s="12" t="s">
        <v>8</v>
      </c>
      <c r="B31" s="2">
        <v>0</v>
      </c>
      <c r="C31" s="20">
        <v>0</v>
      </c>
      <c r="D31" s="14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2"/>
        <v>0</v>
      </c>
      <c r="O31" s="21">
        <f>SUM(N31)/N37</f>
        <v>0</v>
      </c>
      <c r="P31" s="10"/>
    </row>
    <row r="32" spans="1:16" x14ac:dyDescent="0.35">
      <c r="A32" s="12" t="s">
        <v>10</v>
      </c>
      <c r="B32" s="2">
        <v>4</v>
      </c>
      <c r="C32" s="20">
        <v>3</v>
      </c>
      <c r="D32" s="14">
        <v>3</v>
      </c>
      <c r="E32" s="9">
        <v>2</v>
      </c>
      <c r="F32" s="9">
        <v>2</v>
      </c>
      <c r="G32" s="9">
        <v>0</v>
      </c>
      <c r="H32" s="9">
        <v>4</v>
      </c>
      <c r="I32" s="9">
        <v>4</v>
      </c>
      <c r="J32" s="9">
        <v>0</v>
      </c>
      <c r="K32" s="9">
        <v>2</v>
      </c>
      <c r="L32" s="9">
        <v>1</v>
      </c>
      <c r="M32" s="9">
        <v>5</v>
      </c>
      <c r="N32" s="9">
        <f t="shared" si="2"/>
        <v>30</v>
      </c>
      <c r="O32" s="21">
        <f>SUM(N32)/N37</f>
        <v>0.35714285714285715</v>
      </c>
      <c r="P32" s="10"/>
    </row>
    <row r="33" spans="1:16" x14ac:dyDescent="0.35">
      <c r="A33" s="12" t="s">
        <v>6</v>
      </c>
      <c r="B33" s="2">
        <v>0</v>
      </c>
      <c r="C33" s="20">
        <v>0</v>
      </c>
      <c r="D33" s="14">
        <v>0</v>
      </c>
      <c r="E33" s="9">
        <v>0</v>
      </c>
      <c r="F33" s="9">
        <v>0</v>
      </c>
      <c r="G33" s="9">
        <v>0</v>
      </c>
      <c r="H33" s="9">
        <v>0</v>
      </c>
      <c r="I33" s="9">
        <v>1</v>
      </c>
      <c r="J33" s="9">
        <v>0</v>
      </c>
      <c r="K33" s="9">
        <v>2</v>
      </c>
      <c r="L33" s="9">
        <v>0</v>
      </c>
      <c r="M33" s="9">
        <v>1</v>
      </c>
      <c r="N33" s="9">
        <f t="shared" si="2"/>
        <v>4</v>
      </c>
      <c r="O33" s="21">
        <f>SUM(N33)/N37</f>
        <v>4.7619047619047616E-2</v>
      </c>
      <c r="P33" s="10"/>
    </row>
    <row r="34" spans="1:16" x14ac:dyDescent="0.35">
      <c r="A34" s="12" t="s">
        <v>7</v>
      </c>
      <c r="B34" s="2">
        <v>1</v>
      </c>
      <c r="C34" s="20">
        <v>0</v>
      </c>
      <c r="D34" s="14">
        <v>1</v>
      </c>
      <c r="E34" s="9">
        <v>1</v>
      </c>
      <c r="F34" s="9">
        <v>1</v>
      </c>
      <c r="G34" s="9">
        <v>1</v>
      </c>
      <c r="H34" s="9">
        <v>1</v>
      </c>
      <c r="I34" s="9">
        <v>0</v>
      </c>
      <c r="J34" s="9">
        <v>0</v>
      </c>
      <c r="K34" s="11">
        <v>0</v>
      </c>
      <c r="L34" s="11">
        <v>1</v>
      </c>
      <c r="M34" s="11">
        <v>1</v>
      </c>
      <c r="N34" s="9">
        <f t="shared" si="2"/>
        <v>8</v>
      </c>
      <c r="O34" s="21">
        <f>SUM(N34)/N37</f>
        <v>9.5238095238095233E-2</v>
      </c>
      <c r="P34" s="10"/>
    </row>
    <row r="35" spans="1:16" x14ac:dyDescent="0.35">
      <c r="A35" s="12" t="s">
        <v>11</v>
      </c>
      <c r="B35" s="2">
        <v>4</v>
      </c>
      <c r="C35" s="20">
        <v>3</v>
      </c>
      <c r="D35" s="14">
        <v>3</v>
      </c>
      <c r="E35" s="9">
        <v>2</v>
      </c>
      <c r="F35" s="9">
        <v>2</v>
      </c>
      <c r="G35" s="9">
        <v>0</v>
      </c>
      <c r="H35" s="9">
        <v>4</v>
      </c>
      <c r="I35" s="9">
        <v>4</v>
      </c>
      <c r="J35" s="9">
        <v>0</v>
      </c>
      <c r="K35" s="9">
        <v>2</v>
      </c>
      <c r="L35" s="9">
        <v>0</v>
      </c>
      <c r="M35" s="9">
        <v>5</v>
      </c>
      <c r="N35" s="9">
        <f t="shared" si="2"/>
        <v>29</v>
      </c>
      <c r="O35" s="21">
        <f>SUM(N35)/N37</f>
        <v>0.34523809523809523</v>
      </c>
      <c r="P35" s="10"/>
    </row>
    <row r="36" spans="1:16" x14ac:dyDescent="0.35">
      <c r="A36" s="12" t="s">
        <v>12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10</v>
      </c>
      <c r="C37" s="2">
        <f t="shared" ref="C37:N37" si="3">SUM(C27:C36)</f>
        <v>6</v>
      </c>
      <c r="D37" s="2">
        <f t="shared" si="3"/>
        <v>8</v>
      </c>
      <c r="E37" s="2">
        <f t="shared" si="3"/>
        <v>6</v>
      </c>
      <c r="F37" s="2">
        <f t="shared" si="3"/>
        <v>6</v>
      </c>
      <c r="G37" s="2">
        <f t="shared" si="3"/>
        <v>2</v>
      </c>
      <c r="H37" s="2">
        <f t="shared" si="3"/>
        <v>10</v>
      </c>
      <c r="I37" s="2">
        <f t="shared" si="3"/>
        <v>11</v>
      </c>
      <c r="J37" s="2">
        <f t="shared" si="3"/>
        <v>0</v>
      </c>
      <c r="K37" s="2">
        <f t="shared" si="3"/>
        <v>8</v>
      </c>
      <c r="L37" s="2">
        <f t="shared" si="3"/>
        <v>3</v>
      </c>
      <c r="M37" s="2">
        <f t="shared" si="3"/>
        <v>14</v>
      </c>
      <c r="N37" s="2">
        <f t="shared" si="3"/>
        <v>84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G19 I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2023-01-03T10:12:00Z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