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6. FTF1\"/>
    </mc:Choice>
  </mc:AlternateContent>
  <xr:revisionPtr revIDLastSave="0" documentId="13_ncr:1_{363D4BC4-AF80-4E38-855B-8CB584B93A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9" i="1" l="1"/>
  <c r="N10" i="1"/>
  <c r="C37" i="1"/>
  <c r="D37" i="1"/>
  <c r="E37" i="1"/>
  <c r="F37" i="1"/>
  <c r="G37" i="1"/>
  <c r="H37" i="1"/>
  <c r="I37" i="1"/>
  <c r="J37" i="1"/>
  <c r="K37" i="1"/>
  <c r="L37" i="1"/>
  <c r="M37" i="1"/>
  <c r="C19" i="1"/>
  <c r="D19" i="1"/>
  <c r="E19" i="1"/>
  <c r="F19" i="1"/>
  <c r="G19" i="1"/>
  <c r="H19" i="1"/>
  <c r="I19" i="1"/>
  <c r="J19" i="1"/>
  <c r="K19" i="1"/>
  <c r="L19" i="1"/>
  <c r="M19" i="1"/>
  <c r="B37" i="1"/>
  <c r="N36" i="1"/>
  <c r="N35" i="1"/>
  <c r="N34" i="1"/>
  <c r="N33" i="1"/>
  <c r="N32" i="1"/>
  <c r="N31" i="1"/>
  <c r="N30" i="1"/>
  <c r="N29" i="1"/>
  <c r="N28" i="1"/>
  <c r="N27" i="1"/>
  <c r="B19" i="1"/>
  <c r="N18" i="1"/>
  <c r="N37" i="1" l="1"/>
  <c r="O37" i="1" s="1"/>
  <c r="O30" i="1" l="1"/>
  <c r="O32" i="1"/>
  <c r="O28" i="1"/>
  <c r="O36" i="1"/>
  <c r="O34" i="1"/>
  <c r="O27" i="1"/>
  <c r="O29" i="1"/>
  <c r="O31" i="1"/>
  <c r="O33" i="1"/>
  <c r="O35" i="1"/>
  <c r="N17" i="1"/>
  <c r="N16" i="1"/>
  <c r="N15" i="1"/>
  <c r="N14" i="1"/>
  <c r="N13" i="1"/>
  <c r="N12" i="1"/>
  <c r="N11" i="1"/>
  <c r="N19" i="1" l="1"/>
  <c r="O18" i="1" s="1"/>
  <c r="O9" i="1" l="1"/>
  <c r="O10" i="1"/>
  <c r="O14" i="1"/>
  <c r="O16" i="1"/>
  <c r="O12" i="1"/>
  <c r="O13" i="1"/>
  <c r="O15" i="1"/>
  <c r="O11" i="1"/>
  <c r="O19" i="1"/>
  <c r="O17" i="1"/>
</calcChain>
</file>

<file path=xl/sharedStrings.xml><?xml version="1.0" encoding="utf-8"?>
<sst xmlns="http://schemas.openxmlformats.org/spreadsheetml/2006/main" count="28" uniqueCount="16">
  <si>
    <t>Försäkringsbolag</t>
  </si>
  <si>
    <t>Totalt</t>
  </si>
  <si>
    <t>Procentfördelning</t>
  </si>
  <si>
    <t>SWEDBANK FOND</t>
  </si>
  <si>
    <t xml:space="preserve">KPA PENSION </t>
  </si>
  <si>
    <t>KPA PENSION, BEGR</t>
  </si>
  <si>
    <t>EJ LÄNGRE VALBARA BOLAG</t>
  </si>
  <si>
    <t>FOLKSAM FOND</t>
  </si>
  <si>
    <t>FOLKSAM Tjp AB</t>
  </si>
  <si>
    <t xml:space="preserve">FOLKSAM Tjp AB (förval) </t>
  </si>
  <si>
    <t>FOLKSAM Tjp AB, BEGR</t>
  </si>
  <si>
    <t>FOLKSAM Tjp AB (förval), BEGR</t>
  </si>
  <si>
    <t>FOLKSAM Tjp AB (förval)</t>
  </si>
  <si>
    <t>FUTUR</t>
  </si>
  <si>
    <t>Förmedlingsstatistik Fremia-Forena/Handels/Akademikerförbunden Avser antal individer</t>
  </si>
  <si>
    <t>Förmedlingsstatistik Fremia-Forena/Handels/Akademikerförbunden Avser förmedlat belopp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</si>
</sst>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8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31">
    <xf numFmtId="0" fontId="0" fillId="0" borderId="0" xfId="0"/>
    <xf numFmtId="0" fontId="0" fillId="0" borderId="0" xfId="0" applyAlignment="1"/>
    <xf numFmtId="3" fontId="0" fillId="0" borderId="0" xfId="0" applyNumberFormat="1"/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0" fontId="0" fillId="0" borderId="0" xfId="0" applyFont="1"/>
    <xf numFmtId="0" fontId="4" fillId="0" borderId="0" xfId="0" applyFont="1" applyFill="1" applyBorder="1" applyAlignment="1">
      <alignment horizontal="left"/>
    </xf>
    <xf numFmtId="3" fontId="0" fillId="0" borderId="0" xfId="0" applyNumberFormat="1" applyAlignment="1">
      <alignment horizontal="right"/>
    </xf>
    <xf numFmtId="3" fontId="3" fillId="3" borderId="0" xfId="3" applyNumberFormat="1" applyAlignment="1">
      <alignment horizontal="right" vertical="center" indent="1"/>
    </xf>
    <xf numFmtId="0" fontId="0" fillId="0" borderId="0" xfId="0" applyAlignment="1">
      <alignment horizontal="right"/>
    </xf>
    <xf numFmtId="3" fontId="0" fillId="0" borderId="0" xfId="0" applyNumberFormat="1" applyFont="1" applyAlignment="1">
      <alignment horizontal="right"/>
    </xf>
    <xf numFmtId="9" fontId="0" fillId="0" borderId="0" xfId="1" applyFont="1" applyAlignment="1">
      <alignment horizontal="right"/>
    </xf>
    <xf numFmtId="0" fontId="5" fillId="2" borderId="0" xfId="2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right" vertical="center" indent="1"/>
      <protection locked="0"/>
    </xf>
    <xf numFmtId="0" fontId="1" fillId="0" borderId="0" xfId="0" applyFont="1"/>
    <xf numFmtId="14" fontId="6" fillId="3" borderId="0" xfId="3" applyNumberFormat="1" applyFont="1">
      <alignment horizontal="left" vertical="center" indent="1"/>
    </xf>
    <xf numFmtId="0" fontId="6" fillId="3" borderId="0" xfId="3" applyNumberFormat="1" applyFont="1">
      <alignment horizontal="left" vertical="center" indent="1"/>
    </xf>
    <xf numFmtId="0" fontId="6" fillId="3" borderId="0" xfId="3" applyNumberFormat="1" applyFont="1" applyAlignment="1">
      <alignment horizontal="right" vertical="center" indent="1"/>
    </xf>
    <xf numFmtId="14" fontId="6" fillId="3" borderId="0" xfId="3" applyFont="1">
      <alignment horizontal="left" vertical="center" indent="1"/>
    </xf>
    <xf numFmtId="0" fontId="7" fillId="0" borderId="0" xfId="0" applyFont="1"/>
    <xf numFmtId="3" fontId="0" fillId="0" borderId="0" xfId="0" applyNumberFormat="1" applyFont="1"/>
    <xf numFmtId="0" fontId="8" fillId="0" borderId="0" xfId="0" applyFont="1" applyFill="1" applyBorder="1" applyAlignment="1">
      <alignment horizontal="left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/>
    <xf numFmtId="10" fontId="8" fillId="0" borderId="0" xfId="1" applyNumberFormat="1" applyFont="1" applyAlignment="1">
      <alignment horizontal="right"/>
    </xf>
    <xf numFmtId="3" fontId="8" fillId="0" borderId="0" xfId="0" applyNumberFormat="1" applyFont="1" applyFill="1"/>
    <xf numFmtId="3" fontId="8" fillId="0" borderId="0" xfId="0" applyNumberFormat="1" applyFont="1" applyAlignment="1"/>
    <xf numFmtId="3" fontId="5" fillId="2" borderId="0" xfId="2" applyNumberFormat="1" applyFont="1" applyAlignment="1">
      <alignment horizontal="right" vertical="center" indent="1" readingOrder="1"/>
      <protection locked="0"/>
    </xf>
    <xf numFmtId="14" fontId="6" fillId="3" borderId="0" xfId="3" applyFont="1" applyAlignment="1">
      <alignment horizontal="right" vertical="center" indent="1"/>
    </xf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47625</xdr:rowOff>
    </xdr:from>
    <xdr:to>
      <xdr:col>0</xdr:col>
      <xdr:colOff>2066925</xdr:colOff>
      <xdr:row>2</xdr:row>
      <xdr:rowOff>85725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7625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abSelected="1" topLeftCell="A6" workbookViewId="0">
      <selection activeCell="T21" sqref="T21"/>
    </sheetView>
  </sheetViews>
  <sheetFormatPr defaultRowHeight="15" x14ac:dyDescent="0.25"/>
  <cols>
    <col min="1" max="1" width="52" bestFit="1" customWidth="1"/>
    <col min="2" max="2" width="10.42578125" customWidth="1"/>
    <col min="3" max="3" width="10.5703125" style="9" customWidth="1"/>
    <col min="4" max="4" width="10.85546875" style="9" customWidth="1"/>
    <col min="5" max="5" width="10.140625" customWidth="1"/>
    <col min="6" max="6" width="10.42578125" customWidth="1"/>
    <col min="7" max="7" width="9.7109375" customWidth="1"/>
    <col min="8" max="8" width="10.42578125" bestFit="1" customWidth="1"/>
    <col min="9" max="9" width="9.5703125" customWidth="1"/>
    <col min="10" max="10" width="10.5703125" customWidth="1"/>
    <col min="11" max="11" width="9.7109375" customWidth="1"/>
    <col min="12" max="12" width="9.5703125" customWidth="1"/>
    <col min="13" max="13" width="9.85546875" customWidth="1"/>
    <col min="14" max="14" width="11.42578125" customWidth="1"/>
    <col min="15" max="15" width="21.140625" customWidth="1"/>
  </cols>
  <sheetData>
    <row r="1" spans="1:15" ht="15" customHeight="1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1"/>
    </row>
    <row r="2" spans="1:15" ht="15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"/>
    </row>
    <row r="3" spans="1:15" ht="15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1"/>
    </row>
    <row r="4" spans="1:15" ht="15" customHeight="1" x14ac:dyDescent="0.25">
      <c r="B4" s="2"/>
      <c r="C4" s="7"/>
      <c r="D4" s="7"/>
      <c r="E4" s="2"/>
      <c r="F4" s="2"/>
      <c r="G4" s="2"/>
      <c r="H4" s="2"/>
      <c r="I4" s="2"/>
      <c r="J4" s="2"/>
      <c r="K4" s="2"/>
      <c r="L4" s="2"/>
      <c r="M4" s="2"/>
    </row>
    <row r="5" spans="1:15" s="15" customFormat="1" ht="30" customHeight="1" x14ac:dyDescent="0.25">
      <c r="A5" s="12" t="s">
        <v>15</v>
      </c>
      <c r="B5" s="13"/>
      <c r="C5" s="14"/>
      <c r="D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ht="15" customHeight="1" x14ac:dyDescent="0.25">
      <c r="A6" s="3"/>
      <c r="B6" s="4"/>
      <c r="C6" s="8"/>
      <c r="D6" s="8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B7" s="2"/>
      <c r="C7" s="7"/>
      <c r="D7" s="10"/>
      <c r="E7" s="2"/>
      <c r="F7" s="2"/>
      <c r="G7" s="2"/>
      <c r="H7" s="2"/>
      <c r="I7" s="2"/>
      <c r="J7" s="2"/>
      <c r="K7" s="2"/>
      <c r="L7" s="2"/>
      <c r="M7" s="2"/>
    </row>
    <row r="8" spans="1:15" s="20" customFormat="1" ht="15" customHeight="1" x14ac:dyDescent="0.25">
      <c r="A8" s="16" t="s">
        <v>0</v>
      </c>
      <c r="B8" s="17">
        <v>202601</v>
      </c>
      <c r="C8" s="18">
        <v>202602</v>
      </c>
      <c r="D8" s="18">
        <v>202603</v>
      </c>
      <c r="E8" s="17">
        <v>202604</v>
      </c>
      <c r="F8" s="17">
        <v>202605</v>
      </c>
      <c r="G8" s="17">
        <v>202606</v>
      </c>
      <c r="H8" s="17">
        <v>202607</v>
      </c>
      <c r="I8" s="17">
        <v>202608</v>
      </c>
      <c r="J8" s="17">
        <v>202609</v>
      </c>
      <c r="K8" s="17">
        <v>202610</v>
      </c>
      <c r="L8" s="17">
        <v>202611</v>
      </c>
      <c r="M8" s="17">
        <v>202612</v>
      </c>
      <c r="N8" s="19" t="s">
        <v>1</v>
      </c>
      <c r="O8" s="19" t="s">
        <v>2</v>
      </c>
    </row>
    <row r="9" spans="1:15" s="5" customFormat="1" x14ac:dyDescent="0.25">
      <c r="A9" s="22" t="s">
        <v>8</v>
      </c>
      <c r="B9" s="21">
        <v>151243</v>
      </c>
      <c r="C9" s="10">
        <v>184316</v>
      </c>
      <c r="D9" s="23">
        <v>166448</v>
      </c>
      <c r="E9" s="24">
        <v>166470</v>
      </c>
      <c r="F9" s="24">
        <v>8916</v>
      </c>
      <c r="G9" s="24"/>
      <c r="H9" s="24"/>
      <c r="I9" s="24"/>
      <c r="J9" s="24"/>
      <c r="K9" s="24"/>
      <c r="L9" s="24"/>
      <c r="M9" s="24"/>
      <c r="N9" s="24">
        <f>SUM(B9:M9)</f>
        <v>677393</v>
      </c>
      <c r="O9" s="25">
        <f>SUM(N9)/N19</f>
        <v>2.3484050562855137E-2</v>
      </c>
    </row>
    <row r="10" spans="1:15" s="5" customFormat="1" x14ac:dyDescent="0.25">
      <c r="A10" s="22" t="s">
        <v>4</v>
      </c>
      <c r="B10" s="21">
        <v>131620</v>
      </c>
      <c r="C10" s="10">
        <v>131818</v>
      </c>
      <c r="D10" s="23">
        <v>150250</v>
      </c>
      <c r="E10" s="24">
        <v>131503</v>
      </c>
      <c r="F10" s="24">
        <v>0</v>
      </c>
      <c r="G10" s="24"/>
      <c r="H10" s="24"/>
      <c r="I10" s="24"/>
      <c r="J10" s="24"/>
      <c r="K10" s="24"/>
      <c r="L10" s="24"/>
      <c r="M10" s="24"/>
      <c r="N10" s="24">
        <f t="shared" ref="N10:N18" si="0">SUM(B10:M10)</f>
        <v>545191</v>
      </c>
      <c r="O10" s="25">
        <f>SUM(N10)/N19</f>
        <v>1.8900834538316095E-2</v>
      </c>
    </row>
    <row r="11" spans="1:15" s="5" customFormat="1" x14ac:dyDescent="0.25">
      <c r="A11" s="22" t="s">
        <v>7</v>
      </c>
      <c r="B11" s="21">
        <v>1144793</v>
      </c>
      <c r="C11" s="10">
        <v>1192046</v>
      </c>
      <c r="D11" s="23">
        <v>1199065</v>
      </c>
      <c r="E11" s="24">
        <v>1239578</v>
      </c>
      <c r="F11" s="24">
        <v>6246</v>
      </c>
      <c r="G11" s="24"/>
      <c r="H11" s="24"/>
      <c r="I11" s="24"/>
      <c r="J11" s="24"/>
      <c r="K11" s="24"/>
      <c r="L11" s="24"/>
      <c r="M11" s="24"/>
      <c r="N11" s="24">
        <f t="shared" si="0"/>
        <v>4781728</v>
      </c>
      <c r="O11" s="25">
        <f>SUM(N11)/N19</f>
        <v>0.16577428779131193</v>
      </c>
    </row>
    <row r="12" spans="1:15" s="5" customFormat="1" x14ac:dyDescent="0.25">
      <c r="A12" s="22" t="s">
        <v>3</v>
      </c>
      <c r="B12" s="21">
        <v>183660</v>
      </c>
      <c r="C12" s="10">
        <v>183958</v>
      </c>
      <c r="D12" s="23">
        <v>202693</v>
      </c>
      <c r="E12" s="24">
        <v>214955</v>
      </c>
      <c r="F12" s="24">
        <v>0</v>
      </c>
      <c r="G12" s="24"/>
      <c r="H12" s="24"/>
      <c r="I12" s="24"/>
      <c r="J12" s="24"/>
      <c r="K12" s="24"/>
      <c r="L12" s="24"/>
      <c r="M12" s="24"/>
      <c r="N12" s="24">
        <f t="shared" si="0"/>
        <v>785266</v>
      </c>
      <c r="O12" s="25">
        <f>SUM(N12)/N19</f>
        <v>2.7223821990027947E-2</v>
      </c>
    </row>
    <row r="13" spans="1:15" s="5" customFormat="1" x14ac:dyDescent="0.25">
      <c r="A13" s="22" t="s">
        <v>13</v>
      </c>
      <c r="B13" s="21">
        <v>178841</v>
      </c>
      <c r="C13" s="10">
        <v>208967</v>
      </c>
      <c r="D13" s="23">
        <v>191239</v>
      </c>
      <c r="E13" s="24">
        <v>205240</v>
      </c>
      <c r="F13" s="24">
        <v>0</v>
      </c>
      <c r="G13" s="24"/>
      <c r="H13" s="24"/>
      <c r="I13" s="24"/>
      <c r="J13" s="24"/>
      <c r="K13" s="24"/>
      <c r="L13" s="24"/>
      <c r="M13" s="24"/>
      <c r="N13" s="24">
        <f t="shared" si="0"/>
        <v>784287</v>
      </c>
      <c r="O13" s="25">
        <f>SUM(N13)/N19</f>
        <v>2.7189881743374916E-2</v>
      </c>
    </row>
    <row r="14" spans="1:15" s="5" customFormat="1" x14ac:dyDescent="0.25">
      <c r="A14" s="22" t="s">
        <v>9</v>
      </c>
      <c r="B14" s="21">
        <v>1632822</v>
      </c>
      <c r="C14" s="10">
        <v>1728039</v>
      </c>
      <c r="D14" s="23">
        <v>1662522</v>
      </c>
      <c r="E14" s="24">
        <v>1796036</v>
      </c>
      <c r="F14" s="24">
        <v>29612</v>
      </c>
      <c r="G14" s="24"/>
      <c r="H14" s="24"/>
      <c r="I14" s="24"/>
      <c r="J14" s="24"/>
      <c r="K14" s="24"/>
      <c r="L14" s="24"/>
      <c r="M14" s="24"/>
      <c r="N14" s="24">
        <f t="shared" si="0"/>
        <v>6849031</v>
      </c>
      <c r="O14" s="25">
        <f>SUM(N14)/N19</f>
        <v>0.23744412816572102</v>
      </c>
    </row>
    <row r="15" spans="1:15" s="5" customFormat="1" x14ac:dyDescent="0.25">
      <c r="A15" s="22" t="s">
        <v>10</v>
      </c>
      <c r="B15" s="21">
        <v>1289443</v>
      </c>
      <c r="C15" s="10">
        <v>1374079</v>
      </c>
      <c r="D15" s="23">
        <v>1399277</v>
      </c>
      <c r="E15" s="24">
        <v>1418696</v>
      </c>
      <c r="F15" s="24">
        <v>15164</v>
      </c>
      <c r="G15" s="24"/>
      <c r="H15" s="24"/>
      <c r="I15" s="24"/>
      <c r="J15" s="24"/>
      <c r="K15" s="26"/>
      <c r="L15" s="26"/>
      <c r="M15" s="26"/>
      <c r="N15" s="24">
        <f t="shared" si="0"/>
        <v>5496659</v>
      </c>
      <c r="O15" s="25">
        <f>SUM(N15)/N19</f>
        <v>0.19055971626924509</v>
      </c>
    </row>
    <row r="16" spans="1:15" s="5" customFormat="1" x14ac:dyDescent="0.25">
      <c r="A16" s="22" t="s">
        <v>5</v>
      </c>
      <c r="B16" s="21">
        <v>335865</v>
      </c>
      <c r="C16" s="10">
        <v>341408</v>
      </c>
      <c r="D16" s="23">
        <v>353546</v>
      </c>
      <c r="E16" s="24">
        <v>338233</v>
      </c>
      <c r="F16" s="24">
        <v>0</v>
      </c>
      <c r="G16" s="24"/>
      <c r="H16" s="24"/>
      <c r="I16" s="24"/>
      <c r="J16" s="24"/>
      <c r="K16" s="26"/>
      <c r="L16" s="26"/>
      <c r="M16" s="26"/>
      <c r="N16" s="24">
        <f t="shared" si="0"/>
        <v>1369052</v>
      </c>
      <c r="O16" s="25">
        <f>SUM(N16)/N19</f>
        <v>4.7462678815957574E-2</v>
      </c>
    </row>
    <row r="17" spans="1:15" s="5" customFormat="1" x14ac:dyDescent="0.25">
      <c r="A17" s="22" t="s">
        <v>11</v>
      </c>
      <c r="B17" s="23">
        <v>1797405</v>
      </c>
      <c r="C17" s="23">
        <v>1913351</v>
      </c>
      <c r="D17" s="23">
        <v>1819072</v>
      </c>
      <c r="E17" s="24">
        <v>1996770</v>
      </c>
      <c r="F17" s="27">
        <v>29606</v>
      </c>
      <c r="G17" s="27"/>
      <c r="H17" s="27"/>
      <c r="I17" s="27"/>
      <c r="J17" s="27"/>
      <c r="K17" s="27"/>
      <c r="L17" s="27"/>
      <c r="M17" s="27"/>
      <c r="N17" s="24">
        <f t="shared" si="0"/>
        <v>7556204</v>
      </c>
      <c r="O17" s="25">
        <f>SUM(N17)/N19</f>
        <v>0.26196060012319028</v>
      </c>
    </row>
    <row r="18" spans="1:15" s="5" customFormat="1" x14ac:dyDescent="0.25">
      <c r="A18" s="22" t="s">
        <v>6</v>
      </c>
      <c r="B18" s="23">
        <v>0</v>
      </c>
      <c r="C18" s="23">
        <v>0</v>
      </c>
      <c r="D18" s="23">
        <v>0</v>
      </c>
      <c r="E18" s="27">
        <v>0</v>
      </c>
      <c r="F18" s="27">
        <v>0</v>
      </c>
      <c r="G18" s="27"/>
      <c r="H18" s="27"/>
      <c r="I18" s="27">
        <v>0</v>
      </c>
      <c r="J18" s="27"/>
      <c r="K18" s="27"/>
      <c r="L18" s="27"/>
      <c r="M18" s="27"/>
      <c r="N18" s="24">
        <f t="shared" si="0"/>
        <v>0</v>
      </c>
      <c r="O18" s="25">
        <f>SUM(N18)/N19</f>
        <v>0</v>
      </c>
    </row>
    <row r="19" spans="1:15" s="5" customFormat="1" x14ac:dyDescent="0.25">
      <c r="A19" s="22"/>
      <c r="B19" s="21">
        <f>SUM(B9:B18)</f>
        <v>6845692</v>
      </c>
      <c r="C19" s="21">
        <f t="shared" ref="C19:M19" si="1">SUM(C9:C18)</f>
        <v>7257982</v>
      </c>
      <c r="D19" s="21">
        <f t="shared" si="1"/>
        <v>7144112</v>
      </c>
      <c r="E19" s="21">
        <f t="shared" si="1"/>
        <v>7507481</v>
      </c>
      <c r="F19" s="21">
        <f t="shared" si="1"/>
        <v>89544</v>
      </c>
      <c r="G19" s="21">
        <f t="shared" si="1"/>
        <v>0</v>
      </c>
      <c r="H19" s="21">
        <f t="shared" si="1"/>
        <v>0</v>
      </c>
      <c r="I19" s="21">
        <f t="shared" si="1"/>
        <v>0</v>
      </c>
      <c r="J19" s="21">
        <f t="shared" si="1"/>
        <v>0</v>
      </c>
      <c r="K19" s="21">
        <f t="shared" si="1"/>
        <v>0</v>
      </c>
      <c r="L19" s="21">
        <f t="shared" si="1"/>
        <v>0</v>
      </c>
      <c r="M19" s="21">
        <f t="shared" si="1"/>
        <v>0</v>
      </c>
      <c r="N19" s="21">
        <f t="shared" ref="N19" si="2">SUM(N9:N18)</f>
        <v>28844811</v>
      </c>
      <c r="O19" s="11">
        <f>SUM(N19)/N19</f>
        <v>1</v>
      </c>
    </row>
    <row r="20" spans="1:15" x14ac:dyDescent="0.25">
      <c r="A20" s="6"/>
      <c r="O20" s="9"/>
    </row>
    <row r="21" spans="1:15" x14ac:dyDescent="0.25">
      <c r="A21" s="6"/>
      <c r="O21" s="9"/>
    </row>
    <row r="22" spans="1:15" x14ac:dyDescent="0.25">
      <c r="A22" s="6"/>
      <c r="O22" s="9"/>
    </row>
    <row r="23" spans="1:15" s="15" customFormat="1" ht="31.5" customHeight="1" x14ac:dyDescent="0.25">
      <c r="A23" s="12" t="s">
        <v>14</v>
      </c>
      <c r="B23" s="13"/>
      <c r="C23" s="14"/>
      <c r="D23" s="14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28"/>
    </row>
    <row r="24" spans="1:15" x14ac:dyDescent="0.25">
      <c r="A24" s="3"/>
      <c r="B24" s="4"/>
      <c r="C24" s="8"/>
      <c r="D24" s="8"/>
      <c r="E24" s="4"/>
      <c r="F24" s="4"/>
      <c r="G24" s="4"/>
      <c r="H24" s="4"/>
      <c r="I24" s="4"/>
      <c r="J24" s="4"/>
      <c r="K24" s="4"/>
      <c r="L24" s="4"/>
      <c r="M24" s="4"/>
      <c r="N24" s="4"/>
      <c r="O24" s="8"/>
    </row>
    <row r="25" spans="1:15" x14ac:dyDescent="0.25">
      <c r="B25" s="2"/>
      <c r="C25" s="7"/>
      <c r="D25" s="10"/>
      <c r="E25" s="2"/>
      <c r="F25" s="2"/>
      <c r="G25" s="2"/>
      <c r="H25" s="2"/>
      <c r="I25" s="2"/>
      <c r="J25" s="2"/>
      <c r="K25" s="2"/>
      <c r="L25" s="2"/>
      <c r="M25" s="2"/>
      <c r="O25" s="9"/>
    </row>
    <row r="26" spans="1:15" s="20" customFormat="1" ht="15.75" x14ac:dyDescent="0.25">
      <c r="A26" s="16" t="s">
        <v>0</v>
      </c>
      <c r="B26" s="17">
        <v>202601</v>
      </c>
      <c r="C26" s="18">
        <v>202602</v>
      </c>
      <c r="D26" s="18">
        <v>202603</v>
      </c>
      <c r="E26" s="17">
        <v>202604</v>
      </c>
      <c r="F26" s="17">
        <v>202605</v>
      </c>
      <c r="G26" s="17">
        <v>202606</v>
      </c>
      <c r="H26" s="17">
        <v>202607</v>
      </c>
      <c r="I26" s="17">
        <v>202608</v>
      </c>
      <c r="J26" s="17">
        <v>202609</v>
      </c>
      <c r="K26" s="17">
        <v>202610</v>
      </c>
      <c r="L26" s="17">
        <v>202611</v>
      </c>
      <c r="M26" s="17">
        <v>202612</v>
      </c>
      <c r="N26" s="19" t="s">
        <v>1</v>
      </c>
      <c r="O26" s="29" t="s">
        <v>2</v>
      </c>
    </row>
    <row r="27" spans="1:15" s="5" customFormat="1" x14ac:dyDescent="0.25">
      <c r="A27" s="22" t="s">
        <v>8</v>
      </c>
      <c r="B27" s="21">
        <v>77</v>
      </c>
      <c r="C27" s="10">
        <v>76</v>
      </c>
      <c r="D27" s="23">
        <v>78</v>
      </c>
      <c r="E27" s="24">
        <v>85</v>
      </c>
      <c r="F27" s="24">
        <v>1</v>
      </c>
      <c r="G27" s="24"/>
      <c r="H27" s="24"/>
      <c r="I27" s="24"/>
      <c r="J27" s="24"/>
      <c r="K27" s="24"/>
      <c r="L27" s="24"/>
      <c r="M27" s="24"/>
      <c r="N27" s="24">
        <f>SUM(B27:M27)</f>
        <v>317</v>
      </c>
      <c r="O27" s="25">
        <f>SUM(N27)/N37</f>
        <v>2.2797554836389788E-2</v>
      </c>
    </row>
    <row r="28" spans="1:15" s="5" customFormat="1" x14ac:dyDescent="0.25">
      <c r="A28" s="22" t="s">
        <v>4</v>
      </c>
      <c r="B28" s="21">
        <v>37</v>
      </c>
      <c r="C28" s="10">
        <v>38</v>
      </c>
      <c r="D28" s="23">
        <v>37</v>
      </c>
      <c r="E28" s="24">
        <v>41</v>
      </c>
      <c r="F28" s="24">
        <v>0</v>
      </c>
      <c r="G28" s="24"/>
      <c r="H28" s="24"/>
      <c r="I28" s="24"/>
      <c r="J28" s="24"/>
      <c r="K28" s="24"/>
      <c r="L28" s="24"/>
      <c r="M28" s="24"/>
      <c r="N28" s="24">
        <f t="shared" ref="N28:N36" si="3">SUM(B28:M28)</f>
        <v>153</v>
      </c>
      <c r="O28" s="25">
        <f>SUM(N28)/N37</f>
        <v>1.1003236245954692E-2</v>
      </c>
    </row>
    <row r="29" spans="1:15" s="5" customFormat="1" x14ac:dyDescent="0.25">
      <c r="A29" s="22" t="s">
        <v>7</v>
      </c>
      <c r="B29" s="21">
        <v>507</v>
      </c>
      <c r="C29" s="10">
        <v>520</v>
      </c>
      <c r="D29" s="23">
        <v>535</v>
      </c>
      <c r="E29" s="24">
        <v>562</v>
      </c>
      <c r="F29" s="24">
        <v>2</v>
      </c>
      <c r="G29" s="24"/>
      <c r="H29" s="24"/>
      <c r="I29" s="24"/>
      <c r="J29" s="24"/>
      <c r="K29" s="24"/>
      <c r="L29" s="24"/>
      <c r="M29" s="24"/>
      <c r="N29" s="24">
        <f t="shared" si="3"/>
        <v>2126</v>
      </c>
      <c r="O29" s="25">
        <f>SUM(N29)/N37</f>
        <v>0.15289464221503057</v>
      </c>
    </row>
    <row r="30" spans="1:15" s="5" customFormat="1" x14ac:dyDescent="0.25">
      <c r="A30" s="22" t="s">
        <v>3</v>
      </c>
      <c r="B30" s="21">
        <v>83</v>
      </c>
      <c r="C30" s="10">
        <v>85</v>
      </c>
      <c r="D30" s="23">
        <v>88</v>
      </c>
      <c r="E30" s="24">
        <v>98</v>
      </c>
      <c r="F30" s="24">
        <v>0</v>
      </c>
      <c r="G30" s="24"/>
      <c r="H30" s="24"/>
      <c r="I30" s="24"/>
      <c r="J30" s="24"/>
      <c r="K30" s="24"/>
      <c r="L30" s="24"/>
      <c r="M30" s="24"/>
      <c r="N30" s="24">
        <f t="shared" si="3"/>
        <v>354</v>
      </c>
      <c r="O30" s="25">
        <f>SUM(N30)/N37</f>
        <v>2.5458468176914779E-2</v>
      </c>
    </row>
    <row r="31" spans="1:15" s="5" customFormat="1" x14ac:dyDescent="0.25">
      <c r="A31" s="22" t="s">
        <v>13</v>
      </c>
      <c r="B31" s="21">
        <v>56</v>
      </c>
      <c r="C31" s="10">
        <v>57</v>
      </c>
      <c r="D31" s="23">
        <v>61</v>
      </c>
      <c r="E31" s="24">
        <v>67</v>
      </c>
      <c r="F31" s="24">
        <v>0</v>
      </c>
      <c r="G31" s="24"/>
      <c r="H31" s="24"/>
      <c r="I31" s="24"/>
      <c r="J31" s="24"/>
      <c r="K31" s="24"/>
      <c r="L31" s="24"/>
      <c r="M31" s="24"/>
      <c r="N31" s="24">
        <f t="shared" si="3"/>
        <v>241</v>
      </c>
      <c r="O31" s="25">
        <f>SUM(N31)/N37</f>
        <v>1.7331895001797916E-2</v>
      </c>
    </row>
    <row r="32" spans="1:15" s="5" customFormat="1" x14ac:dyDescent="0.25">
      <c r="A32" s="22" t="s">
        <v>12</v>
      </c>
      <c r="B32" s="21">
        <v>880</v>
      </c>
      <c r="C32" s="10">
        <v>911</v>
      </c>
      <c r="D32" s="23">
        <v>931</v>
      </c>
      <c r="E32" s="24">
        <v>1028</v>
      </c>
      <c r="F32" s="24">
        <v>9</v>
      </c>
      <c r="G32" s="24"/>
      <c r="H32" s="24"/>
      <c r="I32" s="24"/>
      <c r="J32" s="24"/>
      <c r="K32" s="24"/>
      <c r="L32" s="24"/>
      <c r="M32" s="24"/>
      <c r="N32" s="24">
        <f t="shared" si="3"/>
        <v>3759</v>
      </c>
      <c r="O32" s="25">
        <f>SUM(N32)/N37</f>
        <v>0.27033441208198489</v>
      </c>
    </row>
    <row r="33" spans="1:15" s="5" customFormat="1" x14ac:dyDescent="0.25">
      <c r="A33" s="22" t="s">
        <v>10</v>
      </c>
      <c r="B33" s="21">
        <v>560</v>
      </c>
      <c r="C33" s="10">
        <v>571</v>
      </c>
      <c r="D33" s="23">
        <v>595</v>
      </c>
      <c r="E33" s="24">
        <v>635</v>
      </c>
      <c r="F33" s="24">
        <v>3</v>
      </c>
      <c r="G33" s="24"/>
      <c r="H33" s="24"/>
      <c r="I33" s="24"/>
      <c r="J33" s="24"/>
      <c r="K33" s="26"/>
      <c r="L33" s="26"/>
      <c r="M33" s="26"/>
      <c r="N33" s="24">
        <f t="shared" si="3"/>
        <v>2364</v>
      </c>
      <c r="O33" s="25">
        <f>SUM(N33)/N37</f>
        <v>0.17001078748651563</v>
      </c>
    </row>
    <row r="34" spans="1:15" s="5" customFormat="1" x14ac:dyDescent="0.25">
      <c r="A34" s="22" t="s">
        <v>5</v>
      </c>
      <c r="B34" s="21">
        <v>118</v>
      </c>
      <c r="C34" s="10">
        <v>118</v>
      </c>
      <c r="D34" s="23">
        <v>115</v>
      </c>
      <c r="E34" s="24">
        <v>128</v>
      </c>
      <c r="F34" s="24">
        <v>0</v>
      </c>
      <c r="G34" s="24"/>
      <c r="H34" s="24"/>
      <c r="I34" s="24"/>
      <c r="J34" s="24"/>
      <c r="K34" s="26"/>
      <c r="L34" s="26"/>
      <c r="M34" s="26"/>
      <c r="N34" s="24">
        <f t="shared" si="3"/>
        <v>479</v>
      </c>
      <c r="O34" s="25">
        <f>SUM(N34)/N37</f>
        <v>3.4448040273282993E-2</v>
      </c>
    </row>
    <row r="35" spans="1:15" s="5" customFormat="1" x14ac:dyDescent="0.25">
      <c r="A35" s="22" t="s">
        <v>11</v>
      </c>
      <c r="B35" s="23">
        <v>963</v>
      </c>
      <c r="C35" s="23">
        <v>999</v>
      </c>
      <c r="D35" s="23">
        <v>1018</v>
      </c>
      <c r="E35" s="27">
        <v>1123</v>
      </c>
      <c r="F35" s="27">
        <v>9</v>
      </c>
      <c r="G35" s="27"/>
      <c r="H35" s="27"/>
      <c r="I35" s="27"/>
      <c r="J35" s="27"/>
      <c r="K35" s="27"/>
      <c r="L35" s="27"/>
      <c r="M35" s="27"/>
      <c r="N35" s="24">
        <f t="shared" si="3"/>
        <v>4112</v>
      </c>
      <c r="O35" s="25">
        <f>SUM(N35)/N37</f>
        <v>0.29572096368212875</v>
      </c>
    </row>
    <row r="36" spans="1:15" s="5" customFormat="1" x14ac:dyDescent="0.25">
      <c r="A36" s="22" t="s">
        <v>6</v>
      </c>
      <c r="B36" s="23">
        <v>0</v>
      </c>
      <c r="C36" s="23">
        <v>0</v>
      </c>
      <c r="D36" s="23">
        <v>0</v>
      </c>
      <c r="E36" s="27">
        <v>0</v>
      </c>
      <c r="F36" s="27">
        <v>0</v>
      </c>
      <c r="G36" s="27"/>
      <c r="H36" s="27"/>
      <c r="I36" s="27"/>
      <c r="J36" s="27"/>
      <c r="K36" s="27"/>
      <c r="L36" s="27"/>
      <c r="M36" s="27"/>
      <c r="N36" s="24">
        <f t="shared" si="3"/>
        <v>0</v>
      </c>
      <c r="O36" s="25">
        <f>SUM(N36)/N37</f>
        <v>0</v>
      </c>
    </row>
    <row r="37" spans="1:15" s="5" customFormat="1" x14ac:dyDescent="0.25">
      <c r="A37" s="22"/>
      <c r="B37" s="21">
        <f>SUM(B27:B36)</f>
        <v>3281</v>
      </c>
      <c r="C37" s="21">
        <f t="shared" ref="C37:M37" si="4">SUM(C27:C36)</f>
        <v>3375</v>
      </c>
      <c r="D37" s="21">
        <f t="shared" si="4"/>
        <v>3458</v>
      </c>
      <c r="E37" s="21">
        <f t="shared" si="4"/>
        <v>3767</v>
      </c>
      <c r="F37" s="21">
        <f t="shared" si="4"/>
        <v>24</v>
      </c>
      <c r="G37" s="21">
        <f t="shared" si="4"/>
        <v>0</v>
      </c>
      <c r="H37" s="21">
        <f t="shared" si="4"/>
        <v>0</v>
      </c>
      <c r="I37" s="21">
        <f t="shared" si="4"/>
        <v>0</v>
      </c>
      <c r="J37" s="21">
        <f t="shared" si="4"/>
        <v>0</v>
      </c>
      <c r="K37" s="21">
        <f t="shared" si="4"/>
        <v>0</v>
      </c>
      <c r="L37" s="21">
        <f t="shared" si="4"/>
        <v>0</v>
      </c>
      <c r="M37" s="21">
        <f t="shared" si="4"/>
        <v>0</v>
      </c>
      <c r="N37" s="21">
        <f t="shared" ref="N37" si="5">SUM(N27:N36)</f>
        <v>13905</v>
      </c>
      <c r="O37" s="11">
        <f>SUM(N37)/N37</f>
        <v>1</v>
      </c>
    </row>
  </sheetData>
  <mergeCells count="1">
    <mergeCell ref="A1:L3"/>
  </mergeCells>
  <pageMargins left="0.7" right="0.7" top="0.75" bottom="0.75" header="0.3" footer="0.3"/>
  <pageSetup orientation="portrait" r:id="rId1"/>
  <ignoredErrors>
    <ignoredError sqref="B19 B3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Robin Jenelius</cp:lastModifiedBy>
  <cp:lastPrinted>2019-01-28T09:22:41Z</cp:lastPrinted>
  <dcterms:created xsi:type="dcterms:W3CDTF">2019-01-28T09:20:33Z</dcterms:created>
  <dcterms:modified xsi:type="dcterms:W3CDTF">2026-06-01T06:38:33Z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2021-03-31T07:26:29Z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