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6C148A11-45B5-475B-A149-2B94CCD12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<sst xmlns="http://schemas.openxmlformats.org/spreadsheetml/2006/main" count="28" uniqueCount="16">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</sst>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selection activeCell="S18" sqref="S18"/>
    </sheetView>
  </sheetViews>
  <sheetFormatPr defaultRowHeight="15" x14ac:dyDescent="0.25"/>
  <cols>
    <col min="1" max="1" width="52" bestFit="1" customWidth="1"/>
    <col min="2" max="2" width="10.42578125" customWidth="1"/>
    <col min="3" max="3" width="10.5703125" style="9" customWidth="1"/>
    <col min="4" max="4" width="10.85546875" style="9" customWidth="1"/>
    <col min="5" max="5" width="10.140625" customWidth="1"/>
    <col min="6" max="6" width="10.42578125" customWidth="1"/>
    <col min="7" max="7" width="9.7109375" customWidth="1"/>
    <col min="8" max="8" width="10.42578125" bestFit="1" customWidth="1"/>
    <col min="9" max="9" width="9.5703125" customWidth="1"/>
    <col min="10" max="10" width="10.5703125" customWidth="1"/>
    <col min="11" max="11" width="9.7109375" customWidth="1"/>
    <col min="12" max="12" width="9.5703125" customWidth="1"/>
    <col min="13" max="13" width="9.85546875" customWidth="1"/>
    <col min="14" max="14" width="11.42578125" customWidth="1"/>
    <col min="15" max="15" width="21.140625" customWidth="1"/>
  </cols>
  <sheetData>
    <row r="1" spans="1:15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2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25">
      <c r="A8" s="16" t="s">
        <v>0</v>
      </c>
      <c r="B8" s="17">
        <v>202601</v>
      </c>
      <c r="C8" s="18">
        <v>202602</v>
      </c>
      <c r="D8" s="18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9" t="s">
        <v>1</v>
      </c>
      <c r="O8" s="19" t="s">
        <v>2</v>
      </c>
    </row>
    <row r="9" spans="1:15" s="5" customFormat="1" x14ac:dyDescent="0.25">
      <c r="A9" s="22" t="s">
        <v>8</v>
      </c>
      <c r="B9" s="21">
        <v>151243</v>
      </c>
      <c r="C9" s="10">
        <v>184316</v>
      </c>
      <c r="D9" s="23">
        <v>166448</v>
      </c>
      <c r="E9" s="24">
        <v>166470</v>
      </c>
      <c r="F9" s="24"/>
      <c r="G9" s="24"/>
      <c r="H9" s="24"/>
      <c r="I9" s="24"/>
      <c r="J9" s="24"/>
      <c r="K9" s="24"/>
      <c r="L9" s="24"/>
      <c r="M9" s="24"/>
      <c r="N9" s="24">
        <f>SUM(B9:M9)</f>
        <v>668477</v>
      </c>
      <c r="O9" s="25">
        <f>SUM(N9)/N19</f>
        <v>2.3247115041567862E-2</v>
      </c>
    </row>
    <row r="10" spans="1:15" s="5" customFormat="1" x14ac:dyDescent="0.25">
      <c r="A10" s="22" t="s">
        <v>4</v>
      </c>
      <c r="B10" s="21">
        <v>131620</v>
      </c>
      <c r="C10" s="10">
        <v>131818</v>
      </c>
      <c r="D10" s="23">
        <v>150250</v>
      </c>
      <c r="E10" s="24">
        <v>131503</v>
      </c>
      <c r="F10" s="24"/>
      <c r="G10" s="24"/>
      <c r="H10" s="24"/>
      <c r="I10" s="24"/>
      <c r="J10" s="24"/>
      <c r="K10" s="24"/>
      <c r="L10" s="24"/>
      <c r="M10" s="24"/>
      <c r="N10" s="24">
        <f t="shared" ref="N10:N18" si="0">SUM(B10:M10)</f>
        <v>545191</v>
      </c>
      <c r="O10" s="25">
        <f>SUM(N10)/N19</f>
        <v>1.8959691801853206E-2</v>
      </c>
    </row>
    <row r="11" spans="1:15" s="5" customFormat="1" x14ac:dyDescent="0.25">
      <c r="A11" s="22" t="s">
        <v>7</v>
      </c>
      <c r="B11" s="21">
        <v>1144793</v>
      </c>
      <c r="C11" s="10">
        <v>1192046</v>
      </c>
      <c r="D11" s="23">
        <v>1199065</v>
      </c>
      <c r="E11" s="24">
        <v>1239578</v>
      </c>
      <c r="F11" s="24"/>
      <c r="G11" s="24"/>
      <c r="H11" s="24"/>
      <c r="I11" s="24"/>
      <c r="J11" s="24"/>
      <c r="K11" s="24"/>
      <c r="L11" s="24"/>
      <c r="M11" s="24"/>
      <c r="N11" s="24">
        <f t="shared" si="0"/>
        <v>4775482</v>
      </c>
      <c r="O11" s="25">
        <f>SUM(N11)/N19</f>
        <v>0.16607329711109969</v>
      </c>
    </row>
    <row r="12" spans="1:15" s="5" customFormat="1" x14ac:dyDescent="0.25">
      <c r="A12" s="22" t="s">
        <v>3</v>
      </c>
      <c r="B12" s="21">
        <v>183660</v>
      </c>
      <c r="C12" s="10">
        <v>183958</v>
      </c>
      <c r="D12" s="23">
        <v>202693</v>
      </c>
      <c r="E12" s="24">
        <v>214955</v>
      </c>
      <c r="F12" s="24"/>
      <c r="G12" s="24"/>
      <c r="H12" s="24"/>
      <c r="I12" s="24"/>
      <c r="J12" s="24"/>
      <c r="K12" s="24"/>
      <c r="L12" s="24"/>
      <c r="M12" s="24"/>
      <c r="N12" s="24">
        <f t="shared" si="0"/>
        <v>785266</v>
      </c>
      <c r="O12" s="25">
        <f>SUM(N12)/N19</f>
        <v>2.730859706501769E-2</v>
      </c>
    </row>
    <row r="13" spans="1:15" s="5" customFormat="1" x14ac:dyDescent="0.25">
      <c r="A13" s="22" t="s">
        <v>13</v>
      </c>
      <c r="B13" s="21">
        <v>178841</v>
      </c>
      <c r="C13" s="10">
        <v>208967</v>
      </c>
      <c r="D13" s="23">
        <v>191239</v>
      </c>
      <c r="E13" s="24">
        <v>205240</v>
      </c>
      <c r="F13" s="24"/>
      <c r="G13" s="24"/>
      <c r="H13" s="24"/>
      <c r="I13" s="24"/>
      <c r="J13" s="24"/>
      <c r="K13" s="24"/>
      <c r="L13" s="24"/>
      <c r="M13" s="24"/>
      <c r="N13" s="24">
        <f t="shared" si="0"/>
        <v>784287</v>
      </c>
      <c r="O13" s="25">
        <f>SUM(N13)/N19</f>
        <v>2.7274551128320248E-2</v>
      </c>
    </row>
    <row r="14" spans="1:15" s="5" customFormat="1" x14ac:dyDescent="0.25">
      <c r="A14" s="22" t="s">
        <v>9</v>
      </c>
      <c r="B14" s="21">
        <v>1632822</v>
      </c>
      <c r="C14" s="10">
        <v>1728039</v>
      </c>
      <c r="D14" s="23">
        <v>1662522</v>
      </c>
      <c r="E14" s="24">
        <v>1796036</v>
      </c>
      <c r="F14" s="24"/>
      <c r="G14" s="24"/>
      <c r="H14" s="24"/>
      <c r="I14" s="24"/>
      <c r="J14" s="24"/>
      <c r="K14" s="24"/>
      <c r="L14" s="24"/>
      <c r="M14" s="24"/>
      <c r="N14" s="24">
        <f t="shared" si="0"/>
        <v>6819419</v>
      </c>
      <c r="O14" s="25">
        <f>SUM(N14)/N19</f>
        <v>0.23715373604425236</v>
      </c>
    </row>
    <row r="15" spans="1:15" s="5" customFormat="1" x14ac:dyDescent="0.25">
      <c r="A15" s="22" t="s">
        <v>10</v>
      </c>
      <c r="B15" s="21">
        <v>1289443</v>
      </c>
      <c r="C15" s="10">
        <v>1374079</v>
      </c>
      <c r="D15" s="23">
        <v>1399277</v>
      </c>
      <c r="E15" s="24">
        <v>1418696</v>
      </c>
      <c r="F15" s="24"/>
      <c r="G15" s="24"/>
      <c r="H15" s="24"/>
      <c r="I15" s="24"/>
      <c r="J15" s="24"/>
      <c r="K15" s="26"/>
      <c r="L15" s="26"/>
      <c r="M15" s="26"/>
      <c r="N15" s="24">
        <f t="shared" si="0"/>
        <v>5481495</v>
      </c>
      <c r="O15" s="25">
        <f>SUM(N15)/N19</f>
        <v>0.19062577301055839</v>
      </c>
    </row>
    <row r="16" spans="1:15" s="5" customFormat="1" x14ac:dyDescent="0.25">
      <c r="A16" s="22" t="s">
        <v>5</v>
      </c>
      <c r="B16" s="21">
        <v>335865</v>
      </c>
      <c r="C16" s="10">
        <v>341408</v>
      </c>
      <c r="D16" s="23">
        <v>353546</v>
      </c>
      <c r="E16" s="24">
        <v>338233</v>
      </c>
      <c r="F16" s="24"/>
      <c r="G16" s="24"/>
      <c r="H16" s="24"/>
      <c r="I16" s="24"/>
      <c r="J16" s="24"/>
      <c r="K16" s="26"/>
      <c r="L16" s="26"/>
      <c r="M16" s="26"/>
      <c r="N16" s="24">
        <f t="shared" si="0"/>
        <v>1369052</v>
      </c>
      <c r="O16" s="25">
        <f>SUM(N16)/N19</f>
        <v>4.7610477760474279E-2</v>
      </c>
    </row>
    <row r="17" spans="1:15" s="5" customFormat="1" x14ac:dyDescent="0.25">
      <c r="A17" s="22" t="s">
        <v>11</v>
      </c>
      <c r="B17" s="23">
        <v>1797405</v>
      </c>
      <c r="C17" s="23">
        <v>1913351</v>
      </c>
      <c r="D17" s="23">
        <v>1819072</v>
      </c>
      <c r="E17" s="24">
        <v>1996770</v>
      </c>
      <c r="F17" s="27"/>
      <c r="G17" s="27"/>
      <c r="H17" s="27"/>
      <c r="I17" s="27"/>
      <c r="J17" s="27"/>
      <c r="K17" s="27"/>
      <c r="L17" s="27"/>
      <c r="M17" s="27"/>
      <c r="N17" s="24">
        <f t="shared" si="0"/>
        <v>7526598</v>
      </c>
      <c r="O17" s="25">
        <f>SUM(N17)/N19</f>
        <v>0.26174676103685629</v>
      </c>
    </row>
    <row r="18" spans="1:15" s="5" customFormat="1" x14ac:dyDescent="0.25">
      <c r="A18" s="22" t="s">
        <v>6</v>
      </c>
      <c r="B18" s="23">
        <v>0</v>
      </c>
      <c r="C18" s="23">
        <v>0</v>
      </c>
      <c r="D18" s="23">
        <v>0</v>
      </c>
      <c r="E18" s="27">
        <v>0</v>
      </c>
      <c r="F18" s="27"/>
      <c r="G18" s="27"/>
      <c r="H18" s="27"/>
      <c r="I18" s="27">
        <v>0</v>
      </c>
      <c r="J18" s="27"/>
      <c r="K18" s="27"/>
      <c r="L18" s="27"/>
      <c r="M18" s="27"/>
      <c r="N18" s="24">
        <f t="shared" si="0"/>
        <v>0</v>
      </c>
      <c r="O18" s="25">
        <f>SUM(N18)/N19</f>
        <v>0</v>
      </c>
    </row>
    <row r="19" spans="1:15" s="5" customFormat="1" x14ac:dyDescent="0.25">
      <c r="A19" s="22"/>
      <c r="B19" s="21">
        <f>SUM(B9:B18)</f>
        <v>6845692</v>
      </c>
      <c r="C19" s="21">
        <f t="shared" ref="C19:M19" si="1">SUM(C9:C18)</f>
        <v>7257982</v>
      </c>
      <c r="D19" s="21">
        <f t="shared" si="1"/>
        <v>7144112</v>
      </c>
      <c r="E19" s="21">
        <f t="shared" si="1"/>
        <v>7507481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ref="N19" si="2">SUM(N9:N18)</f>
        <v>28755267</v>
      </c>
      <c r="O19" s="11">
        <f>SUM(N19)/N19</f>
        <v>1</v>
      </c>
    </row>
    <row r="20" spans="1:15" x14ac:dyDescent="0.25">
      <c r="A20" s="6"/>
      <c r="O20" s="9"/>
    </row>
    <row r="21" spans="1:15" x14ac:dyDescent="0.25">
      <c r="A21" s="6"/>
      <c r="O21" s="9"/>
    </row>
    <row r="22" spans="1:15" x14ac:dyDescent="0.25">
      <c r="A22" s="6"/>
      <c r="O22" s="9"/>
    </row>
    <row r="23" spans="1:15" s="15" customFormat="1" ht="31.5" customHeight="1" x14ac:dyDescent="0.2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2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2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75" x14ac:dyDescent="0.25">
      <c r="A26" s="16" t="s">
        <v>0</v>
      </c>
      <c r="B26" s="17">
        <v>202601</v>
      </c>
      <c r="C26" s="18">
        <v>202602</v>
      </c>
      <c r="D26" s="18">
        <v>202603</v>
      </c>
      <c r="E26" s="17">
        <v>202604</v>
      </c>
      <c r="F26" s="17">
        <v>202605</v>
      </c>
      <c r="G26" s="17">
        <v>202606</v>
      </c>
      <c r="H26" s="17">
        <v>202607</v>
      </c>
      <c r="I26" s="17">
        <v>202608</v>
      </c>
      <c r="J26" s="17">
        <v>202609</v>
      </c>
      <c r="K26" s="17">
        <v>202610</v>
      </c>
      <c r="L26" s="17">
        <v>202611</v>
      </c>
      <c r="M26" s="17">
        <v>202612</v>
      </c>
      <c r="N26" s="19" t="s">
        <v>1</v>
      </c>
      <c r="O26" s="29" t="s">
        <v>2</v>
      </c>
    </row>
    <row r="27" spans="1:15" s="5" customFormat="1" x14ac:dyDescent="0.25">
      <c r="A27" s="22" t="s">
        <v>8</v>
      </c>
      <c r="B27" s="21">
        <v>77</v>
      </c>
      <c r="C27" s="10">
        <v>76</v>
      </c>
      <c r="D27" s="23">
        <v>78</v>
      </c>
      <c r="E27" s="24">
        <v>85</v>
      </c>
      <c r="F27" s="24"/>
      <c r="G27" s="24"/>
      <c r="H27" s="24"/>
      <c r="I27" s="24"/>
      <c r="J27" s="24"/>
      <c r="K27" s="24"/>
      <c r="L27" s="24"/>
      <c r="M27" s="24"/>
      <c r="N27" s="24">
        <f>SUM(B27:M27)</f>
        <v>316</v>
      </c>
      <c r="O27" s="25">
        <f>SUM(N27)/N37</f>
        <v>2.2764930480512931E-2</v>
      </c>
    </row>
    <row r="28" spans="1:15" s="5" customFormat="1" x14ac:dyDescent="0.25">
      <c r="A28" s="22" t="s">
        <v>4</v>
      </c>
      <c r="B28" s="21">
        <v>37</v>
      </c>
      <c r="C28" s="10">
        <v>38</v>
      </c>
      <c r="D28" s="23">
        <v>37</v>
      </c>
      <c r="E28" s="24">
        <v>41</v>
      </c>
      <c r="F28" s="24"/>
      <c r="G28" s="24"/>
      <c r="H28" s="24"/>
      <c r="I28" s="24"/>
      <c r="J28" s="24"/>
      <c r="K28" s="24"/>
      <c r="L28" s="24"/>
      <c r="M28" s="24"/>
      <c r="N28" s="24">
        <f t="shared" ref="N28:N36" si="3">SUM(B28:M28)</f>
        <v>153</v>
      </c>
      <c r="O28" s="25">
        <f>SUM(N28)/N37</f>
        <v>1.1022260644045817E-2</v>
      </c>
    </row>
    <row r="29" spans="1:15" s="5" customFormat="1" x14ac:dyDescent="0.25">
      <c r="A29" s="22" t="s">
        <v>7</v>
      </c>
      <c r="B29" s="21">
        <v>507</v>
      </c>
      <c r="C29" s="10">
        <v>520</v>
      </c>
      <c r="D29" s="23">
        <v>535</v>
      </c>
      <c r="E29" s="24">
        <v>562</v>
      </c>
      <c r="F29" s="24"/>
      <c r="G29" s="24"/>
      <c r="H29" s="24"/>
      <c r="I29" s="24"/>
      <c r="J29" s="24"/>
      <c r="K29" s="24"/>
      <c r="L29" s="24"/>
      <c r="M29" s="24"/>
      <c r="N29" s="24">
        <f t="shared" si="3"/>
        <v>2124</v>
      </c>
      <c r="O29" s="25">
        <f>SUM(N29)/N37</f>
        <v>0.15301491247028312</v>
      </c>
    </row>
    <row r="30" spans="1:15" s="5" customFormat="1" x14ac:dyDescent="0.25">
      <c r="A30" s="22" t="s">
        <v>3</v>
      </c>
      <c r="B30" s="21">
        <v>83</v>
      </c>
      <c r="C30" s="10">
        <v>85</v>
      </c>
      <c r="D30" s="23">
        <v>88</v>
      </c>
      <c r="E30" s="24">
        <v>98</v>
      </c>
      <c r="F30" s="24"/>
      <c r="G30" s="24"/>
      <c r="H30" s="24"/>
      <c r="I30" s="24"/>
      <c r="J30" s="24"/>
      <c r="K30" s="24"/>
      <c r="L30" s="24"/>
      <c r="M30" s="24"/>
      <c r="N30" s="24">
        <f t="shared" si="3"/>
        <v>354</v>
      </c>
      <c r="O30" s="25">
        <f>SUM(N30)/N37</f>
        <v>2.5502485411713852E-2</v>
      </c>
    </row>
    <row r="31" spans="1:15" s="5" customFormat="1" x14ac:dyDescent="0.25">
      <c r="A31" s="22" t="s">
        <v>13</v>
      </c>
      <c r="B31" s="21">
        <v>56</v>
      </c>
      <c r="C31" s="10">
        <v>57</v>
      </c>
      <c r="D31" s="23">
        <v>61</v>
      </c>
      <c r="E31" s="24">
        <v>67</v>
      </c>
      <c r="F31" s="24"/>
      <c r="G31" s="24"/>
      <c r="H31" s="24"/>
      <c r="I31" s="24"/>
      <c r="J31" s="24"/>
      <c r="K31" s="24"/>
      <c r="L31" s="24"/>
      <c r="M31" s="24"/>
      <c r="N31" s="24">
        <f t="shared" si="3"/>
        <v>241</v>
      </c>
      <c r="O31" s="25">
        <f>SUM(N31)/N37</f>
        <v>1.7361861537353217E-2</v>
      </c>
    </row>
    <row r="32" spans="1:15" s="5" customFormat="1" x14ac:dyDescent="0.25">
      <c r="A32" s="22" t="s">
        <v>12</v>
      </c>
      <c r="B32" s="21">
        <v>880</v>
      </c>
      <c r="C32" s="10">
        <v>911</v>
      </c>
      <c r="D32" s="23">
        <v>931</v>
      </c>
      <c r="E32" s="24">
        <v>1028</v>
      </c>
      <c r="F32" s="24"/>
      <c r="G32" s="24"/>
      <c r="H32" s="24"/>
      <c r="I32" s="24"/>
      <c r="J32" s="24"/>
      <c r="K32" s="24"/>
      <c r="L32" s="24"/>
      <c r="M32" s="24"/>
      <c r="N32" s="24">
        <f t="shared" si="3"/>
        <v>3750</v>
      </c>
      <c r="O32" s="25">
        <f>SUM(N32)/N37</f>
        <v>0.27015344715798573</v>
      </c>
    </row>
    <row r="33" spans="1:15" s="5" customFormat="1" x14ac:dyDescent="0.25">
      <c r="A33" s="22" t="s">
        <v>10</v>
      </c>
      <c r="B33" s="21">
        <v>560</v>
      </c>
      <c r="C33" s="10">
        <v>571</v>
      </c>
      <c r="D33" s="23">
        <v>595</v>
      </c>
      <c r="E33" s="24">
        <v>635</v>
      </c>
      <c r="F33" s="24"/>
      <c r="G33" s="24"/>
      <c r="H33" s="24"/>
      <c r="I33" s="24"/>
      <c r="J33" s="24"/>
      <c r="K33" s="26"/>
      <c r="L33" s="26"/>
      <c r="M33" s="26"/>
      <c r="N33" s="24">
        <f t="shared" si="3"/>
        <v>2361</v>
      </c>
      <c r="O33" s="25">
        <f>SUM(N33)/N37</f>
        <v>0.17008861033066783</v>
      </c>
    </row>
    <row r="34" spans="1:15" s="5" customFormat="1" x14ac:dyDescent="0.25">
      <c r="A34" s="22" t="s">
        <v>5</v>
      </c>
      <c r="B34" s="21">
        <v>118</v>
      </c>
      <c r="C34" s="10">
        <v>118</v>
      </c>
      <c r="D34" s="23">
        <v>115</v>
      </c>
      <c r="E34" s="24">
        <v>128</v>
      </c>
      <c r="F34" s="24"/>
      <c r="G34" s="24"/>
      <c r="H34" s="24"/>
      <c r="I34" s="24"/>
      <c r="J34" s="24"/>
      <c r="K34" s="26"/>
      <c r="L34" s="26"/>
      <c r="M34" s="26"/>
      <c r="N34" s="24">
        <f t="shared" si="3"/>
        <v>479</v>
      </c>
      <c r="O34" s="25">
        <f>SUM(N34)/N37</f>
        <v>3.4507600316980046E-2</v>
      </c>
    </row>
    <row r="35" spans="1:15" s="5" customFormat="1" x14ac:dyDescent="0.25">
      <c r="A35" s="22" t="s">
        <v>11</v>
      </c>
      <c r="B35" s="23">
        <v>963</v>
      </c>
      <c r="C35" s="23">
        <v>999</v>
      </c>
      <c r="D35" s="23">
        <v>1018</v>
      </c>
      <c r="E35" s="27">
        <v>1123</v>
      </c>
      <c r="F35" s="27"/>
      <c r="G35" s="27"/>
      <c r="H35" s="27"/>
      <c r="I35" s="27"/>
      <c r="J35" s="27"/>
      <c r="K35" s="27"/>
      <c r="L35" s="27"/>
      <c r="M35" s="27"/>
      <c r="N35" s="24">
        <f t="shared" si="3"/>
        <v>4103</v>
      </c>
      <c r="O35" s="25">
        <f>SUM(N35)/N37</f>
        <v>0.29558389165045745</v>
      </c>
    </row>
    <row r="36" spans="1:15" s="5" customFormat="1" x14ac:dyDescent="0.25">
      <c r="A36" s="22" t="s">
        <v>6</v>
      </c>
      <c r="B36" s="23">
        <v>0</v>
      </c>
      <c r="C36" s="23">
        <v>0</v>
      </c>
      <c r="D36" s="23">
        <v>0</v>
      </c>
      <c r="E36" s="27">
        <v>0</v>
      </c>
      <c r="F36" s="27"/>
      <c r="G36" s="27"/>
      <c r="H36" s="27"/>
      <c r="I36" s="27"/>
      <c r="J36" s="27"/>
      <c r="K36" s="27"/>
      <c r="L36" s="27"/>
      <c r="M36" s="27"/>
      <c r="N36" s="24">
        <f t="shared" si="3"/>
        <v>0</v>
      </c>
      <c r="O36" s="25">
        <f>SUM(N36)/N37</f>
        <v>0</v>
      </c>
    </row>
    <row r="37" spans="1:15" s="5" customFormat="1" x14ac:dyDescent="0.25">
      <c r="A37" s="22"/>
      <c r="B37" s="21">
        <f>SUM(B27:B36)</f>
        <v>3281</v>
      </c>
      <c r="C37" s="21">
        <f t="shared" ref="C37:M37" si="4">SUM(C27:C36)</f>
        <v>3375</v>
      </c>
      <c r="D37" s="21">
        <f t="shared" si="4"/>
        <v>3458</v>
      </c>
      <c r="E37" s="21">
        <f t="shared" si="4"/>
        <v>3767</v>
      </c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ref="N37" si="5">SUM(N27:N36)</f>
        <v>13881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2026-04-29T12:01:13Z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