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"/>
    </mc:Choice>
  </mc:AlternateContent>
  <xr:revisionPtr revIDLastSave="0" documentId="13_ncr:1_{A270D612-4122-4B8C-A541-A3E7E873FC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<sst xmlns="http://schemas.openxmlformats.org/spreadsheetml/2006/main" count="28" uniqueCount="16">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</sst>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8" workbookViewId="0">
      <selection activeCell="J35" sqref="J35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25">
      <c r="A9" s="22" t="s">
        <v>8</v>
      </c>
      <c r="B9" s="21">
        <v>355190</v>
      </c>
      <c r="C9" s="10">
        <v>167090</v>
      </c>
      <c r="D9" s="23">
        <v>169912</v>
      </c>
      <c r="E9" s="24">
        <v>17661</v>
      </c>
      <c r="F9" s="24">
        <v>327700</v>
      </c>
      <c r="G9" s="24">
        <v>152531</v>
      </c>
      <c r="H9" s="24">
        <v>243077</v>
      </c>
      <c r="I9" s="24">
        <v>167365</v>
      </c>
      <c r="J9" s="24">
        <v>187259</v>
      </c>
      <c r="K9" s="24"/>
      <c r="L9" s="24"/>
      <c r="M9" s="24"/>
      <c r="N9" s="24">
        <f>SUM(B9:M9)</f>
        <v>1787785</v>
      </c>
      <c r="O9" s="25">
        <f>SUM(N9)/N19</f>
        <v>2.4865868460677586E-2</v>
      </c>
    </row>
    <row r="10" spans="1:15" s="5" customFormat="1" x14ac:dyDescent="0.25">
      <c r="A10" s="22" t="s">
        <v>4</v>
      </c>
      <c r="B10" s="21">
        <v>267200</v>
      </c>
      <c r="C10" s="10">
        <v>125060</v>
      </c>
      <c r="D10" s="23">
        <v>128749</v>
      </c>
      <c r="E10" s="24">
        <v>5064</v>
      </c>
      <c r="F10" s="24">
        <v>249617</v>
      </c>
      <c r="G10" s="24">
        <v>118468</v>
      </c>
      <c r="H10" s="24">
        <v>181306</v>
      </c>
      <c r="I10" s="24">
        <v>125384</v>
      </c>
      <c r="J10" s="24">
        <v>140031</v>
      </c>
      <c r="K10" s="24"/>
      <c r="L10" s="24"/>
      <c r="M10" s="24"/>
      <c r="N10" s="24">
        <f t="shared" ref="N10:N18" si="0">SUM(B10:M10)</f>
        <v>1340879</v>
      </c>
      <c r="O10" s="25">
        <f>SUM(N10)/N19</f>
        <v>1.8649961173007323E-2</v>
      </c>
    </row>
    <row r="11" spans="1:15" s="5" customFormat="1" x14ac:dyDescent="0.25">
      <c r="A11" s="22" t="s">
        <v>7</v>
      </c>
      <c r="B11" s="21">
        <v>2164110</v>
      </c>
      <c r="C11" s="10">
        <v>1081220</v>
      </c>
      <c r="D11" s="23">
        <v>1090323</v>
      </c>
      <c r="E11" s="24">
        <v>163459</v>
      </c>
      <c r="F11" s="24">
        <v>2007458</v>
      </c>
      <c r="G11" s="24">
        <v>964001</v>
      </c>
      <c r="H11" s="24">
        <v>1497499</v>
      </c>
      <c r="I11" s="24">
        <v>1078894</v>
      </c>
      <c r="J11" s="24">
        <v>1270351</v>
      </c>
      <c r="K11" s="24"/>
      <c r="L11" s="24"/>
      <c r="M11" s="24"/>
      <c r="N11" s="24">
        <f t="shared" si="0"/>
        <v>11317315</v>
      </c>
      <c r="O11" s="25">
        <f>SUM(N11)/N19</f>
        <v>0.15740979263057545</v>
      </c>
    </row>
    <row r="12" spans="1:15" s="5" customFormat="1" x14ac:dyDescent="0.25">
      <c r="A12" s="22" t="s">
        <v>3</v>
      </c>
      <c r="B12" s="21">
        <v>319679</v>
      </c>
      <c r="C12" s="10">
        <v>151859</v>
      </c>
      <c r="D12" s="23">
        <v>156017</v>
      </c>
      <c r="E12" s="24">
        <v>30623</v>
      </c>
      <c r="F12" s="24">
        <v>293260</v>
      </c>
      <c r="G12" s="24">
        <v>148654</v>
      </c>
      <c r="H12" s="24">
        <v>229393</v>
      </c>
      <c r="I12" s="24">
        <v>163516</v>
      </c>
      <c r="J12" s="24">
        <v>189327</v>
      </c>
      <c r="K12" s="24"/>
      <c r="L12" s="24"/>
      <c r="M12" s="24"/>
      <c r="N12" s="24">
        <f t="shared" si="0"/>
        <v>1682328</v>
      </c>
      <c r="O12" s="25">
        <f>SUM(N12)/N19</f>
        <v>2.3399092595426631E-2</v>
      </c>
    </row>
    <row r="13" spans="1:15" s="5" customFormat="1" x14ac:dyDescent="0.25">
      <c r="A13" s="22" t="s">
        <v>13</v>
      </c>
      <c r="B13" s="21">
        <v>419326</v>
      </c>
      <c r="C13" s="10">
        <v>204762</v>
      </c>
      <c r="D13" s="23">
        <v>198581</v>
      </c>
      <c r="E13" s="24">
        <v>9355</v>
      </c>
      <c r="F13" s="24">
        <v>325108</v>
      </c>
      <c r="G13" s="24">
        <v>165397</v>
      </c>
      <c r="H13" s="24">
        <v>269420</v>
      </c>
      <c r="I13" s="24">
        <v>174880</v>
      </c>
      <c r="J13" s="24">
        <v>193821</v>
      </c>
      <c r="K13" s="24"/>
      <c r="L13" s="24"/>
      <c r="M13" s="24"/>
      <c r="N13" s="24">
        <f t="shared" si="0"/>
        <v>1960650</v>
      </c>
      <c r="O13" s="25">
        <f>SUM(N13)/N19</f>
        <v>2.7270205867835063E-2</v>
      </c>
    </row>
    <row r="14" spans="1:15" s="5" customFormat="1" x14ac:dyDescent="0.25">
      <c r="A14" s="22" t="s">
        <v>9</v>
      </c>
      <c r="B14" s="21">
        <v>3506683</v>
      </c>
      <c r="C14" s="10">
        <v>1804882</v>
      </c>
      <c r="D14" s="23">
        <v>1762051</v>
      </c>
      <c r="E14" s="24">
        <v>200909</v>
      </c>
      <c r="F14" s="24">
        <v>3185180</v>
      </c>
      <c r="G14" s="24">
        <v>1492817</v>
      </c>
      <c r="H14" s="24">
        <v>2296211</v>
      </c>
      <c r="I14" s="24">
        <v>1640194</v>
      </c>
      <c r="J14" s="24">
        <v>1972610</v>
      </c>
      <c r="K14" s="24"/>
      <c r="L14" s="24"/>
      <c r="M14" s="24"/>
      <c r="N14" s="24">
        <f t="shared" si="0"/>
        <v>17861537</v>
      </c>
      <c r="O14" s="25">
        <f>SUM(N14)/N19</f>
        <v>0.24843179104172242</v>
      </c>
    </row>
    <row r="15" spans="1:15" s="5" customFormat="1" x14ac:dyDescent="0.25">
      <c r="A15" s="22" t="s">
        <v>10</v>
      </c>
      <c r="B15" s="21">
        <v>2599759</v>
      </c>
      <c r="C15" s="10">
        <v>1285913</v>
      </c>
      <c r="D15" s="23">
        <v>1287715</v>
      </c>
      <c r="E15" s="24">
        <v>201698</v>
      </c>
      <c r="F15" s="24">
        <v>2431220</v>
      </c>
      <c r="G15" s="24">
        <v>1173855</v>
      </c>
      <c r="H15" s="24">
        <v>1830460</v>
      </c>
      <c r="I15" s="24">
        <v>1271513</v>
      </c>
      <c r="J15" s="24">
        <v>1474672</v>
      </c>
      <c r="K15" s="26"/>
      <c r="L15" s="26"/>
      <c r="M15" s="26"/>
      <c r="N15" s="24">
        <f t="shared" si="0"/>
        <v>13556805</v>
      </c>
      <c r="O15" s="25">
        <f>SUM(N15)/N19</f>
        <v>0.18855831650732957</v>
      </c>
    </row>
    <row r="16" spans="1:15" s="5" customFormat="1" x14ac:dyDescent="0.25">
      <c r="A16" s="22" t="s">
        <v>5</v>
      </c>
      <c r="B16" s="21">
        <v>644685</v>
      </c>
      <c r="C16" s="10">
        <v>302411</v>
      </c>
      <c r="D16" s="23">
        <v>280120</v>
      </c>
      <c r="E16" s="24">
        <v>19662</v>
      </c>
      <c r="F16" s="24">
        <v>540412</v>
      </c>
      <c r="G16" s="24">
        <v>259530</v>
      </c>
      <c r="H16" s="24">
        <v>422518</v>
      </c>
      <c r="I16" s="24">
        <v>305310</v>
      </c>
      <c r="J16" s="24">
        <v>366832</v>
      </c>
      <c r="K16" s="26"/>
      <c r="L16" s="26"/>
      <c r="M16" s="26"/>
      <c r="N16" s="24">
        <f t="shared" si="0"/>
        <v>3141480</v>
      </c>
      <c r="O16" s="25">
        <f>SUM(N16)/N19</f>
        <v>4.3694084272912805E-2</v>
      </c>
    </row>
    <row r="17" spans="1:15" s="5" customFormat="1" x14ac:dyDescent="0.25">
      <c r="A17" s="22" t="s">
        <v>11</v>
      </c>
      <c r="B17" s="23">
        <v>3786976</v>
      </c>
      <c r="C17" s="23">
        <v>1946137</v>
      </c>
      <c r="D17" s="23">
        <v>1937312</v>
      </c>
      <c r="E17" s="24">
        <v>205679</v>
      </c>
      <c r="F17" s="27">
        <v>3415871</v>
      </c>
      <c r="G17" s="27">
        <v>1608128</v>
      </c>
      <c r="H17" s="27">
        <v>2463584</v>
      </c>
      <c r="I17" s="27">
        <v>1773112</v>
      </c>
      <c r="J17" s="27">
        <v>2111569</v>
      </c>
      <c r="K17" s="27"/>
      <c r="L17" s="27"/>
      <c r="M17" s="27"/>
      <c r="N17" s="24">
        <f t="shared" si="0"/>
        <v>19248368</v>
      </c>
      <c r="O17" s="25">
        <f>SUM(N17)/N19</f>
        <v>0.26772088745051315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14063608</v>
      </c>
      <c r="C19" s="21">
        <f t="shared" ref="C19:M19" si="1">SUM(C9:C18)</f>
        <v>7069334</v>
      </c>
      <c r="D19" s="21">
        <f t="shared" si="1"/>
        <v>7010780</v>
      </c>
      <c r="E19" s="21">
        <f t="shared" si="1"/>
        <v>854110</v>
      </c>
      <c r="F19" s="21">
        <f t="shared" si="1"/>
        <v>12775826</v>
      </c>
      <c r="G19" s="21">
        <f t="shared" si="1"/>
        <v>6083381</v>
      </c>
      <c r="H19" s="21">
        <f t="shared" si="1"/>
        <v>9433468</v>
      </c>
      <c r="I19" s="21">
        <f t="shared" si="1"/>
        <v>6700168</v>
      </c>
      <c r="J19" s="21">
        <f t="shared" si="1"/>
        <v>7906472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71897147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25">
      <c r="A27" s="22" t="s">
        <v>8</v>
      </c>
      <c r="B27" s="21">
        <v>86</v>
      </c>
      <c r="C27" s="10">
        <v>84</v>
      </c>
      <c r="D27" s="23">
        <v>86</v>
      </c>
      <c r="E27" s="24">
        <v>13</v>
      </c>
      <c r="F27" s="24">
        <v>91</v>
      </c>
      <c r="G27" s="24">
        <v>85</v>
      </c>
      <c r="H27" s="24">
        <v>84</v>
      </c>
      <c r="I27" s="24">
        <v>83</v>
      </c>
      <c r="J27" s="24">
        <v>84</v>
      </c>
      <c r="K27" s="24"/>
      <c r="L27" s="24"/>
      <c r="M27" s="24"/>
      <c r="N27" s="24">
        <f>SUM(B27:M27)</f>
        <v>696</v>
      </c>
      <c r="O27" s="25">
        <f>SUM(N27)/N37</f>
        <v>2.5081081081081081E-2</v>
      </c>
    </row>
    <row r="28" spans="1:15" s="5" customFormat="1" x14ac:dyDescent="0.25">
      <c r="A28" s="22" t="s">
        <v>4</v>
      </c>
      <c r="B28" s="21">
        <v>46</v>
      </c>
      <c r="C28" s="10">
        <v>44</v>
      </c>
      <c r="D28" s="23">
        <v>41</v>
      </c>
      <c r="E28" s="24">
        <v>6</v>
      </c>
      <c r="F28" s="24">
        <v>38</v>
      </c>
      <c r="G28" s="24">
        <v>36</v>
      </c>
      <c r="H28" s="24">
        <v>39</v>
      </c>
      <c r="I28" s="24">
        <v>38</v>
      </c>
      <c r="J28" s="24">
        <v>39</v>
      </c>
      <c r="K28" s="24"/>
      <c r="L28" s="24"/>
      <c r="M28" s="24"/>
      <c r="N28" s="24">
        <f t="shared" ref="N28:N36" si="3">SUM(B28:M28)</f>
        <v>327</v>
      </c>
      <c r="O28" s="25">
        <f>SUM(N28)/N37</f>
        <v>1.1783783783783783E-2</v>
      </c>
    </row>
    <row r="29" spans="1:15" s="5" customFormat="1" x14ac:dyDescent="0.25">
      <c r="A29" s="22" t="s">
        <v>7</v>
      </c>
      <c r="B29" s="21">
        <v>498</v>
      </c>
      <c r="C29" s="10">
        <v>497</v>
      </c>
      <c r="D29" s="23">
        <v>499</v>
      </c>
      <c r="E29" s="24">
        <v>51</v>
      </c>
      <c r="F29" s="24">
        <v>503</v>
      </c>
      <c r="G29" s="24">
        <v>482</v>
      </c>
      <c r="H29" s="24">
        <v>506</v>
      </c>
      <c r="I29" s="24">
        <v>482</v>
      </c>
      <c r="J29" s="24">
        <v>484</v>
      </c>
      <c r="K29" s="24"/>
      <c r="L29" s="24"/>
      <c r="M29" s="24"/>
      <c r="N29" s="24">
        <f t="shared" si="3"/>
        <v>4002</v>
      </c>
      <c r="O29" s="25">
        <f>SUM(N29)/N37</f>
        <v>0.14421621621621622</v>
      </c>
    </row>
    <row r="30" spans="1:15" s="5" customFormat="1" x14ac:dyDescent="0.25">
      <c r="A30" s="22" t="s">
        <v>3</v>
      </c>
      <c r="B30" s="21">
        <v>77</v>
      </c>
      <c r="C30" s="10">
        <v>79</v>
      </c>
      <c r="D30" s="23">
        <v>84</v>
      </c>
      <c r="E30" s="24">
        <v>7</v>
      </c>
      <c r="F30" s="24">
        <v>84</v>
      </c>
      <c r="G30" s="24">
        <v>80</v>
      </c>
      <c r="H30" s="24">
        <v>85</v>
      </c>
      <c r="I30" s="24">
        <v>81</v>
      </c>
      <c r="J30" s="24">
        <v>82</v>
      </c>
      <c r="K30" s="24"/>
      <c r="L30" s="24"/>
      <c r="M30" s="24"/>
      <c r="N30" s="24">
        <f t="shared" si="3"/>
        <v>659</v>
      </c>
      <c r="O30" s="25">
        <f>SUM(N30)/N37</f>
        <v>2.3747747747747749E-2</v>
      </c>
    </row>
    <row r="31" spans="1:15" s="5" customFormat="1" x14ac:dyDescent="0.25">
      <c r="A31" s="22" t="s">
        <v>13</v>
      </c>
      <c r="B31" s="21">
        <v>56</v>
      </c>
      <c r="C31" s="10">
        <v>58</v>
      </c>
      <c r="D31" s="23">
        <v>55</v>
      </c>
      <c r="E31" s="24">
        <v>9</v>
      </c>
      <c r="F31" s="24">
        <v>54</v>
      </c>
      <c r="G31" s="24">
        <v>52</v>
      </c>
      <c r="H31" s="24">
        <v>56</v>
      </c>
      <c r="I31" s="24">
        <v>51</v>
      </c>
      <c r="J31" s="24">
        <v>56</v>
      </c>
      <c r="K31" s="24"/>
      <c r="L31" s="24"/>
      <c r="M31" s="24"/>
      <c r="N31" s="24">
        <f t="shared" si="3"/>
        <v>447</v>
      </c>
      <c r="O31" s="25">
        <f>SUM(N31)/N37</f>
        <v>1.6108108108108109E-2</v>
      </c>
    </row>
    <row r="32" spans="1:15" s="5" customFormat="1" x14ac:dyDescent="0.25">
      <c r="A32" s="22" t="s">
        <v>12</v>
      </c>
      <c r="B32" s="21">
        <v>978</v>
      </c>
      <c r="C32" s="10">
        <v>969</v>
      </c>
      <c r="D32" s="23">
        <v>985</v>
      </c>
      <c r="E32" s="24">
        <v>81</v>
      </c>
      <c r="F32" s="24">
        <v>985</v>
      </c>
      <c r="G32" s="24">
        <v>925</v>
      </c>
      <c r="H32" s="24">
        <v>957</v>
      </c>
      <c r="I32" s="24">
        <v>929</v>
      </c>
      <c r="J32" s="24">
        <v>933</v>
      </c>
      <c r="K32" s="24"/>
      <c r="L32" s="24"/>
      <c r="M32" s="24"/>
      <c r="N32" s="24">
        <f t="shared" si="3"/>
        <v>7742</v>
      </c>
      <c r="O32" s="25">
        <f>SUM(N32)/N37</f>
        <v>0.27899099099099101</v>
      </c>
    </row>
    <row r="33" spans="1:15" s="5" customFormat="1" x14ac:dyDescent="0.25">
      <c r="A33" s="22" t="s">
        <v>10</v>
      </c>
      <c r="B33" s="21">
        <v>579</v>
      </c>
      <c r="C33" s="10">
        <v>579</v>
      </c>
      <c r="D33" s="23">
        <v>581</v>
      </c>
      <c r="E33" s="24">
        <v>60</v>
      </c>
      <c r="F33" s="24">
        <v>588</v>
      </c>
      <c r="G33" s="24">
        <v>558</v>
      </c>
      <c r="H33" s="24">
        <v>585</v>
      </c>
      <c r="I33" s="24">
        <v>555</v>
      </c>
      <c r="J33" s="24">
        <v>565</v>
      </c>
      <c r="K33" s="26"/>
      <c r="L33" s="26"/>
      <c r="M33" s="26"/>
      <c r="N33" s="24">
        <f t="shared" si="3"/>
        <v>4650</v>
      </c>
      <c r="O33" s="25">
        <f>SUM(N33)/N37</f>
        <v>0.16756756756756758</v>
      </c>
    </row>
    <row r="34" spans="1:15" s="5" customFormat="1" x14ac:dyDescent="0.25">
      <c r="A34" s="22" t="s">
        <v>5</v>
      </c>
      <c r="B34" s="21">
        <v>118</v>
      </c>
      <c r="C34" s="10">
        <v>114</v>
      </c>
      <c r="D34" s="23">
        <v>114</v>
      </c>
      <c r="E34" s="24">
        <v>18</v>
      </c>
      <c r="F34" s="24">
        <v>112</v>
      </c>
      <c r="G34" s="24">
        <v>109</v>
      </c>
      <c r="H34" s="24">
        <v>114</v>
      </c>
      <c r="I34" s="24">
        <v>116</v>
      </c>
      <c r="J34" s="24">
        <v>114</v>
      </c>
      <c r="K34" s="26"/>
      <c r="L34" s="26"/>
      <c r="M34" s="26"/>
      <c r="N34" s="24">
        <f t="shared" si="3"/>
        <v>929</v>
      </c>
      <c r="O34" s="25">
        <f>SUM(N34)/N37</f>
        <v>3.347747747747748E-2</v>
      </c>
    </row>
    <row r="35" spans="1:15" s="5" customFormat="1" x14ac:dyDescent="0.25">
      <c r="A35" s="22" t="s">
        <v>11</v>
      </c>
      <c r="B35" s="23">
        <v>1047</v>
      </c>
      <c r="C35" s="23">
        <v>1038</v>
      </c>
      <c r="D35" s="23">
        <v>1054</v>
      </c>
      <c r="E35" s="27">
        <v>89</v>
      </c>
      <c r="F35" s="27">
        <v>1055</v>
      </c>
      <c r="G35" s="27">
        <v>994</v>
      </c>
      <c r="H35" s="27">
        <v>1027</v>
      </c>
      <c r="I35" s="27">
        <v>994</v>
      </c>
      <c r="J35" s="27">
        <v>1000</v>
      </c>
      <c r="K35" s="27"/>
      <c r="L35" s="27"/>
      <c r="M35" s="27"/>
      <c r="N35" s="24">
        <f t="shared" si="3"/>
        <v>8298</v>
      </c>
      <c r="O35" s="25">
        <f>SUM(N35)/N37</f>
        <v>0.29902702702702705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3485</v>
      </c>
      <c r="C37" s="21">
        <f t="shared" ref="C37:M37" si="4">SUM(C27:C36)</f>
        <v>3462</v>
      </c>
      <c r="D37" s="21">
        <f t="shared" si="4"/>
        <v>3499</v>
      </c>
      <c r="E37" s="21">
        <f t="shared" si="4"/>
        <v>334</v>
      </c>
      <c r="F37" s="21">
        <f t="shared" si="4"/>
        <v>3510</v>
      </c>
      <c r="G37" s="21">
        <f t="shared" si="4"/>
        <v>3321</v>
      </c>
      <c r="H37" s="21">
        <f t="shared" si="4"/>
        <v>3453</v>
      </c>
      <c r="I37" s="21">
        <f t="shared" si="4"/>
        <v>3329</v>
      </c>
      <c r="J37" s="21">
        <f t="shared" si="4"/>
        <v>3357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27750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2025-09-29T08:24:21Z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