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9206349A-E3E8-43D4-B215-EF1DD568C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<sst xmlns="http://schemas.openxmlformats.org/spreadsheetml/2006/main" count="28" uniqueCount="16">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</sst>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workbookViewId="0">
      <selection activeCell="G36" sqref="G36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>
        <v>327700</v>
      </c>
      <c r="G9" s="24">
        <v>152531</v>
      </c>
      <c r="H9" s="24"/>
      <c r="I9" s="24"/>
      <c r="J9" s="24"/>
      <c r="K9" s="24"/>
      <c r="L9" s="24"/>
      <c r="M9" s="24"/>
      <c r="N9" s="24">
        <f>SUM(B9:M9)</f>
        <v>1190084</v>
      </c>
      <c r="O9" s="25">
        <f>SUM(N9)/N19</f>
        <v>2.4867480831816609E-2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>
        <v>249617</v>
      </c>
      <c r="G10" s="24">
        <v>118468</v>
      </c>
      <c r="H10" s="24"/>
      <c r="I10" s="24"/>
      <c r="J10" s="24"/>
      <c r="K10" s="24"/>
      <c r="L10" s="24"/>
      <c r="M10" s="24"/>
      <c r="N10" s="24">
        <f t="shared" ref="N10:N18" si="0">SUM(B10:M10)</f>
        <v>894158</v>
      </c>
      <c r="O10" s="25">
        <f>SUM(N10)/N19</f>
        <v>1.8683939054399083E-2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>
        <v>2007458</v>
      </c>
      <c r="G11" s="24">
        <v>964001</v>
      </c>
      <c r="H11" s="24"/>
      <c r="I11" s="24"/>
      <c r="J11" s="24"/>
      <c r="K11" s="24"/>
      <c r="L11" s="24"/>
      <c r="M11" s="24"/>
      <c r="N11" s="24">
        <f t="shared" si="0"/>
        <v>7470571</v>
      </c>
      <c r="O11" s="25">
        <f>SUM(N11)/N19</f>
        <v>0.15610182234634282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>
        <v>293260</v>
      </c>
      <c r="G12" s="24">
        <v>148654</v>
      </c>
      <c r="H12" s="24"/>
      <c r="I12" s="24"/>
      <c r="J12" s="24"/>
      <c r="K12" s="24"/>
      <c r="L12" s="24"/>
      <c r="M12" s="24"/>
      <c r="N12" s="24">
        <f t="shared" si="0"/>
        <v>1100092</v>
      </c>
      <c r="O12" s="25">
        <f>SUM(N12)/N19</f>
        <v>2.298704690024805E-2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>
        <v>325108</v>
      </c>
      <c r="G13" s="24">
        <v>165397</v>
      </c>
      <c r="H13" s="24"/>
      <c r="I13" s="24"/>
      <c r="J13" s="24"/>
      <c r="K13" s="24"/>
      <c r="L13" s="24"/>
      <c r="M13" s="24"/>
      <c r="N13" s="24">
        <f t="shared" si="0"/>
        <v>1322529</v>
      </c>
      <c r="O13" s="25">
        <f>SUM(N13)/N19</f>
        <v>2.7634994300420466E-2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>
        <v>3185180</v>
      </c>
      <c r="G14" s="24">
        <v>1492817</v>
      </c>
      <c r="H14" s="24"/>
      <c r="I14" s="24"/>
      <c r="J14" s="24"/>
      <c r="K14" s="24"/>
      <c r="L14" s="24"/>
      <c r="M14" s="24"/>
      <c r="N14" s="24">
        <f t="shared" si="0"/>
        <v>11952522</v>
      </c>
      <c r="O14" s="25">
        <f>SUM(N14)/N19</f>
        <v>0.24975473304982365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>
        <v>2431220</v>
      </c>
      <c r="G15" s="24">
        <v>1173855</v>
      </c>
      <c r="H15" s="24"/>
      <c r="I15" s="24"/>
      <c r="J15" s="24"/>
      <c r="K15" s="26"/>
      <c r="L15" s="26"/>
      <c r="M15" s="26"/>
      <c r="N15" s="24">
        <f t="shared" si="0"/>
        <v>8980160</v>
      </c>
      <c r="O15" s="25">
        <f>SUM(N15)/N19</f>
        <v>0.18764554154719015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>
        <v>540412</v>
      </c>
      <c r="G16" s="24">
        <v>259530</v>
      </c>
      <c r="H16" s="24"/>
      <c r="I16" s="24"/>
      <c r="J16" s="24"/>
      <c r="K16" s="26"/>
      <c r="L16" s="26"/>
      <c r="M16" s="26"/>
      <c r="N16" s="24">
        <f t="shared" si="0"/>
        <v>2046820</v>
      </c>
      <c r="O16" s="25">
        <f>SUM(N16)/N19</f>
        <v>4.2769465950452973E-2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>
        <v>3415871</v>
      </c>
      <c r="G17" s="27">
        <v>1608128</v>
      </c>
      <c r="H17" s="27"/>
      <c r="I17" s="27"/>
      <c r="J17" s="27"/>
      <c r="K17" s="27"/>
      <c r="L17" s="27"/>
      <c r="M17" s="27"/>
      <c r="N17" s="24">
        <f t="shared" si="0"/>
        <v>12900103</v>
      </c>
      <c r="O17" s="25">
        <f>SUM(N17)/N19</f>
        <v>0.26955497601930617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12775826</v>
      </c>
      <c r="G19" s="21">
        <f t="shared" si="1"/>
        <v>6083381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47857039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>
        <v>91</v>
      </c>
      <c r="G27" s="24">
        <v>85</v>
      </c>
      <c r="H27" s="24"/>
      <c r="I27" s="24"/>
      <c r="J27" s="24"/>
      <c r="K27" s="24"/>
      <c r="L27" s="24"/>
      <c r="M27" s="24"/>
      <c r="N27" s="24">
        <f>SUM(B27:M27)</f>
        <v>445</v>
      </c>
      <c r="O27" s="25">
        <f>SUM(N27)/N37</f>
        <v>2.526829822270172E-2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>
        <v>38</v>
      </c>
      <c r="G28" s="24">
        <v>36</v>
      </c>
      <c r="H28" s="24"/>
      <c r="I28" s="24"/>
      <c r="J28" s="24"/>
      <c r="K28" s="24"/>
      <c r="L28" s="24"/>
      <c r="M28" s="24"/>
      <c r="N28" s="24">
        <f t="shared" ref="N28:N36" si="3">SUM(B28:M28)</f>
        <v>211</v>
      </c>
      <c r="O28" s="25">
        <f>SUM(N28)/N37</f>
        <v>1.1981148146045086E-2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>
        <v>503</v>
      </c>
      <c r="G29" s="24">
        <v>482</v>
      </c>
      <c r="H29" s="24"/>
      <c r="I29" s="24"/>
      <c r="J29" s="24"/>
      <c r="K29" s="24"/>
      <c r="L29" s="24"/>
      <c r="M29" s="24"/>
      <c r="N29" s="24">
        <f t="shared" si="3"/>
        <v>2530</v>
      </c>
      <c r="O29" s="25">
        <f>SUM(N29)/N37</f>
        <v>0.14366021236727045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>
        <v>84</v>
      </c>
      <c r="G30" s="24">
        <v>80</v>
      </c>
      <c r="H30" s="24"/>
      <c r="I30" s="24"/>
      <c r="J30" s="24"/>
      <c r="K30" s="24"/>
      <c r="L30" s="24"/>
      <c r="M30" s="24"/>
      <c r="N30" s="24">
        <f t="shared" si="3"/>
        <v>411</v>
      </c>
      <c r="O30" s="25">
        <f>SUM(N30)/N37</f>
        <v>2.3337686673102039E-2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>
        <v>54</v>
      </c>
      <c r="G31" s="24">
        <v>52</v>
      </c>
      <c r="H31" s="24"/>
      <c r="I31" s="24"/>
      <c r="J31" s="24"/>
      <c r="K31" s="24"/>
      <c r="L31" s="24"/>
      <c r="M31" s="24"/>
      <c r="N31" s="24">
        <f t="shared" si="3"/>
        <v>284</v>
      </c>
      <c r="O31" s="25">
        <f>SUM(N31)/N37</f>
        <v>1.6126284708420872E-2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>
        <v>985</v>
      </c>
      <c r="G32" s="24">
        <v>925</v>
      </c>
      <c r="H32" s="24"/>
      <c r="I32" s="24"/>
      <c r="J32" s="24"/>
      <c r="K32" s="24"/>
      <c r="L32" s="24"/>
      <c r="M32" s="24"/>
      <c r="N32" s="24">
        <f t="shared" si="3"/>
        <v>4923</v>
      </c>
      <c r="O32" s="25">
        <f>SUM(N32)/N37</f>
        <v>0.2795411958435069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>
        <v>588</v>
      </c>
      <c r="G33" s="24">
        <v>558</v>
      </c>
      <c r="H33" s="24"/>
      <c r="I33" s="24"/>
      <c r="J33" s="24"/>
      <c r="K33" s="26"/>
      <c r="L33" s="26"/>
      <c r="M33" s="26"/>
      <c r="N33" s="24">
        <f t="shared" si="3"/>
        <v>2945</v>
      </c>
      <c r="O33" s="25">
        <f>SUM(N33)/N37</f>
        <v>0.16722502981091364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>
        <v>112</v>
      </c>
      <c r="G34" s="24">
        <v>109</v>
      </c>
      <c r="H34" s="24"/>
      <c r="I34" s="24"/>
      <c r="J34" s="24"/>
      <c r="K34" s="26"/>
      <c r="L34" s="26"/>
      <c r="M34" s="26"/>
      <c r="N34" s="24">
        <f t="shared" si="3"/>
        <v>585</v>
      </c>
      <c r="O34" s="25">
        <f>SUM(N34)/N37</f>
        <v>3.3217875191641585E-2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>
        <v>1055</v>
      </c>
      <c r="G35" s="27">
        <v>994</v>
      </c>
      <c r="H35" s="27"/>
      <c r="I35" s="27"/>
      <c r="J35" s="27"/>
      <c r="K35" s="27"/>
      <c r="L35" s="27"/>
      <c r="M35" s="27"/>
      <c r="N35" s="24">
        <f t="shared" si="3"/>
        <v>5277</v>
      </c>
      <c r="O35" s="25">
        <f>SUM(N35)/N37</f>
        <v>0.29964226903639768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3510</v>
      </c>
      <c r="G37" s="21">
        <f t="shared" si="4"/>
        <v>3321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17611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