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2. AIP\Statistik AIP 2022\"/>
    </mc:Choice>
  </mc:AlternateContent>
  <xr:revisionPtr revIDLastSave="0" documentId="13_ncr:1_{C0D846EB-F322-44F2-B5F2-C3BC4AE63A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30" i="1" l="1"/>
  <c r="C31" i="1"/>
  <c r="D31" i="1"/>
  <c r="E31" i="1"/>
  <c r="F31" i="1"/>
  <c r="G31" i="1"/>
  <c r="H31" i="1"/>
  <c r="I31" i="1"/>
  <c r="J31" i="1"/>
  <c r="K31" i="1"/>
  <c r="L31" i="1"/>
  <c r="M31" i="1"/>
  <c r="B31" i="1"/>
  <c r="N15" i="1"/>
  <c r="C16" i="1"/>
  <c r="D16" i="1"/>
  <c r="E16" i="1"/>
  <c r="F16" i="1"/>
  <c r="G16" i="1"/>
  <c r="H16" i="1"/>
  <c r="I16" i="1"/>
  <c r="J16" i="1"/>
  <c r="K16" i="1"/>
  <c r="L16" i="1"/>
  <c r="M16" i="1"/>
  <c r="B16" i="1"/>
  <c r="N28" i="1" l="1"/>
  <c r="N26" i="1"/>
  <c r="N27" i="1"/>
  <c r="N25" i="1"/>
  <c r="N11" i="1"/>
  <c r="N12" i="1"/>
  <c r="N29" i="1" l="1"/>
  <c r="N24" i="1"/>
  <c r="N31" i="1" l="1"/>
  <c r="O25" i="1" s="1"/>
  <c r="O26" i="1" l="1"/>
  <c r="O24" i="1"/>
  <c r="O31" i="1"/>
  <c r="O27" i="1"/>
  <c r="O28" i="1"/>
  <c r="O30" i="1"/>
  <c r="O29" i="1"/>
  <c r="N9" i="1"/>
  <c r="N13" i="1"/>
  <c r="N14" i="1"/>
  <c r="N16" i="1" l="1"/>
  <c r="O15" i="1" s="1"/>
  <c r="O16" i="1" l="1"/>
  <c r="O13" i="1"/>
  <c r="O9" i="1"/>
  <c r="O10" i="1"/>
  <c r="O12" i="1"/>
  <c r="O11" i="1"/>
  <c r="O14" i="1"/>
</calcChain>
</file>

<file path=xl/sharedStrings.xml><?xml version="1.0" encoding="utf-8"?>
<sst xmlns="http://schemas.openxmlformats.org/spreadsheetml/2006/main" count="24" uniqueCount="15">
  <si>
    <t>Försäkringsbolag</t>
  </si>
  <si>
    <t>Totalt</t>
  </si>
  <si>
    <t>Procentfördelning</t>
  </si>
  <si>
    <t>FOLKSAM-LO FOND</t>
  </si>
  <si>
    <t>Summa</t>
  </si>
  <si>
    <t>LÄNSFÖRSÄKRINGAR</t>
  </si>
  <si>
    <t>FUTUR PENSION</t>
  </si>
  <si>
    <t>Förmedlingsstatistik AIP Avser antal individer</t>
  </si>
  <si>
    <t>Förmedlingsstatistik AIP Avser förmedlat belopp</t>
  </si>
  <si>
    <t xml:space="preserve">KPA PENSION </t>
  </si>
  <si>
    <t>KPA PENSION (förval)</t>
  </si>
  <si>
    <t xml:space="preserve">SWEDBANK </t>
  </si>
  <si>
    <t>KPA PENSION</t>
  </si>
  <si>
    <t>KPA PENSION(förval)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</si>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</sst>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topLeftCell="A19" workbookViewId="0">
      <selection activeCell="M31" sqref="M31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453125" customWidth="1"/>
    <col min="4" max="4" width="9.1796875" bestFit="1" customWidth="1"/>
    <col min="5" max="6" width="9" customWidth="1"/>
    <col min="7" max="7" width="9.90625" customWidth="1"/>
    <col min="8" max="8" width="8.7265625" customWidth="1"/>
    <col min="9" max="9" width="9" customWidth="1"/>
    <col min="10" max="10" width="10.1796875" customWidth="1"/>
    <col min="11" max="13" width="8.26953125" bestFit="1" customWidth="1"/>
    <col min="14" max="14" width="9.1796875" bestFit="1" customWidth="1"/>
    <col min="15" max="15" width="18.81640625" bestFit="1" customWidth="1"/>
  </cols>
  <sheetData>
    <row r="1" spans="1:15" ht="15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</row>
    <row r="2" spans="1:15" ht="15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15" ht="15" customHeight="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202201</v>
      </c>
      <c r="C8" s="9">
        <v>202202</v>
      </c>
      <c r="D8" s="9">
        <v>202203</v>
      </c>
      <c r="E8" s="9">
        <v>202204</v>
      </c>
      <c r="F8" s="9">
        <v>202205</v>
      </c>
      <c r="G8" s="9">
        <v>202206</v>
      </c>
      <c r="H8" s="9">
        <v>202207</v>
      </c>
      <c r="I8" s="9">
        <v>202208</v>
      </c>
      <c r="J8" s="9">
        <v>202209</v>
      </c>
      <c r="K8" s="9">
        <v>202210</v>
      </c>
      <c r="L8" s="9">
        <v>202211</v>
      </c>
      <c r="M8" s="9">
        <v>202212</v>
      </c>
      <c r="N8" s="9" t="s">
        <v>1</v>
      </c>
      <c r="O8" s="9" t="s">
        <v>2</v>
      </c>
    </row>
    <row r="9" spans="1:15" s="13" customFormat="1" x14ac:dyDescent="0.35">
      <c r="A9" s="17" t="s">
        <v>3</v>
      </c>
      <c r="B9" s="2">
        <v>0</v>
      </c>
      <c r="C9" s="10">
        <v>0</v>
      </c>
      <c r="D9" s="11">
        <v>25705</v>
      </c>
      <c r="E9" s="11">
        <v>0</v>
      </c>
      <c r="F9" s="11">
        <v>7820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ref="N9:N15" si="0">SUM(B9:M9)</f>
        <v>33525</v>
      </c>
      <c r="O9" s="19">
        <f>SUM(N9)/N16</f>
        <v>1.8073692143968482E-2</v>
      </c>
    </row>
    <row r="10" spans="1:15" s="13" customFormat="1" x14ac:dyDescent="0.35">
      <c r="A10" s="17" t="s">
        <v>6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si="0"/>
        <v>0</v>
      </c>
      <c r="O10" s="19">
        <f>SUM(N10)/N16</f>
        <v>0</v>
      </c>
    </row>
    <row r="11" spans="1:15" s="13" customFormat="1" x14ac:dyDescent="0.35">
      <c r="A11" s="17" t="s">
        <v>9</v>
      </c>
      <c r="B11" s="2">
        <v>0</v>
      </c>
      <c r="C11" s="10">
        <v>0</v>
      </c>
      <c r="D11" s="11">
        <v>108708</v>
      </c>
      <c r="E11" s="11">
        <v>22251</v>
      </c>
      <c r="F11" s="11">
        <v>20224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>SUM(B11:M11)</f>
        <v>151183</v>
      </c>
      <c r="O11" s="19">
        <f>SUM(N11)/N16</f>
        <v>8.1504399683865386E-2</v>
      </c>
    </row>
    <row r="12" spans="1:15" s="13" customFormat="1" x14ac:dyDescent="0.35">
      <c r="A12" s="17" t="s">
        <v>10</v>
      </c>
      <c r="B12" s="2">
        <v>0</v>
      </c>
      <c r="C12" s="10">
        <v>0</v>
      </c>
      <c r="D12" s="11">
        <v>733329</v>
      </c>
      <c r="E12" s="11">
        <v>130824</v>
      </c>
      <c r="F12" s="11">
        <v>157778</v>
      </c>
      <c r="G12" s="11">
        <v>166796</v>
      </c>
      <c r="H12" s="11">
        <v>77028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ref="N12" si="1">SUM(B12:M12)</f>
        <v>1265755</v>
      </c>
      <c r="O12" s="19">
        <f>SUM(N12)/N16</f>
        <v>0.68238228783560995</v>
      </c>
    </row>
    <row r="13" spans="1:15" s="13" customFormat="1" x14ac:dyDescent="0.35">
      <c r="A13" s="17" t="s">
        <v>5</v>
      </c>
      <c r="B13" s="2">
        <v>0</v>
      </c>
      <c r="C13" s="10">
        <v>6331</v>
      </c>
      <c r="D13" s="11">
        <v>166776</v>
      </c>
      <c r="E13" s="11">
        <v>53197</v>
      </c>
      <c r="F13" s="11">
        <v>20040</v>
      </c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246344</v>
      </c>
      <c r="O13" s="19">
        <f>SUM(N13)/N16</f>
        <v>0.13280672982889699</v>
      </c>
    </row>
    <row r="14" spans="1:15" s="13" customFormat="1" x14ac:dyDescent="0.35">
      <c r="A14" s="17" t="s">
        <v>11</v>
      </c>
      <c r="B14" s="2">
        <v>0</v>
      </c>
      <c r="C14" s="10">
        <v>0</v>
      </c>
      <c r="D14" s="11">
        <v>76027</v>
      </c>
      <c r="E14" s="11">
        <v>0</v>
      </c>
      <c r="F14" s="11">
        <v>450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si="0"/>
        <v>76477</v>
      </c>
      <c r="O14" s="19">
        <f>SUM(N14)/N16</f>
        <v>4.1229582523319243E-2</v>
      </c>
    </row>
    <row r="15" spans="1:15" s="13" customFormat="1" x14ac:dyDescent="0.35">
      <c r="A15" s="17" t="s">
        <v>14</v>
      </c>
      <c r="B15" s="2">
        <v>0</v>
      </c>
      <c r="C15" s="10">
        <v>0</v>
      </c>
      <c r="D15" s="11">
        <v>56258</v>
      </c>
      <c r="E15" s="11">
        <v>0</v>
      </c>
      <c r="F15" s="11">
        <v>25364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0"/>
        <v>81622</v>
      </c>
      <c r="O15" s="19">
        <f>SUM((N15)/N16)</f>
        <v>4.4003307984339907E-2</v>
      </c>
    </row>
    <row r="16" spans="1:15" s="13" customFormat="1" x14ac:dyDescent="0.35">
      <c r="A16" s="18" t="s">
        <v>4</v>
      </c>
      <c r="B16" s="2">
        <f>SUM(B9:B15)</f>
        <v>0</v>
      </c>
      <c r="C16" s="2">
        <f t="shared" ref="C16:N16" si="2">SUM(C9:C15)</f>
        <v>6331</v>
      </c>
      <c r="D16" s="2">
        <f t="shared" si="2"/>
        <v>1166803</v>
      </c>
      <c r="E16" s="2">
        <f t="shared" si="2"/>
        <v>206272</v>
      </c>
      <c r="F16" s="2">
        <f t="shared" si="2"/>
        <v>231676</v>
      </c>
      <c r="G16" s="2">
        <f t="shared" si="2"/>
        <v>166796</v>
      </c>
      <c r="H16" s="2">
        <f t="shared" si="2"/>
        <v>77028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1854906</v>
      </c>
      <c r="O16" s="19">
        <f>SUM(N16)/N16</f>
        <v>1</v>
      </c>
    </row>
    <row r="17" spans="1:16" s="13" customFormat="1" x14ac:dyDescent="0.35">
      <c r="A17" s="16"/>
      <c r="B17" s="2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9"/>
    </row>
    <row r="18" spans="1:16" s="13" customFormat="1" x14ac:dyDescent="0.35">
      <c r="A18" s="16"/>
      <c r="B18" s="2"/>
      <c r="C18" s="10"/>
      <c r="D18" s="11"/>
      <c r="E18" s="11"/>
      <c r="F18" s="11"/>
      <c r="G18" s="11"/>
      <c r="H18" s="11"/>
      <c r="I18" s="11"/>
      <c r="J18" s="11"/>
      <c r="K18" s="14"/>
      <c r="L18" s="14"/>
      <c r="M18" s="14"/>
      <c r="N18" s="11"/>
      <c r="O18" s="19"/>
    </row>
    <row r="19" spans="1:16" s="13" customFormat="1" x14ac:dyDescent="0.35">
      <c r="A19" s="16"/>
      <c r="B19" s="2"/>
      <c r="C19" s="10"/>
      <c r="D19" s="11"/>
      <c r="E19" s="11"/>
      <c r="F19" s="11"/>
      <c r="G19" s="11"/>
      <c r="H19" s="11"/>
      <c r="I19" s="11"/>
      <c r="J19" s="11"/>
      <c r="K19" s="14"/>
      <c r="L19" s="14"/>
      <c r="M19" s="14"/>
      <c r="N19" s="11"/>
      <c r="O19" s="12"/>
    </row>
    <row r="20" spans="1:16" ht="36" customHeight="1" x14ac:dyDescent="0.35">
      <c r="A20" s="3" t="s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6" x14ac:dyDescent="0.35">
      <c r="A23" s="8" t="s">
        <v>0</v>
      </c>
      <c r="B23" s="9">
        <v>202201</v>
      </c>
      <c r="C23" s="9">
        <v>202202</v>
      </c>
      <c r="D23" s="9">
        <v>202203</v>
      </c>
      <c r="E23" s="9">
        <v>202204</v>
      </c>
      <c r="F23" s="9">
        <v>202205</v>
      </c>
      <c r="G23" s="9">
        <v>202206</v>
      </c>
      <c r="H23" s="9">
        <v>202207</v>
      </c>
      <c r="I23" s="9">
        <v>202208</v>
      </c>
      <c r="J23" s="9">
        <v>202209</v>
      </c>
      <c r="K23" s="9">
        <v>202210</v>
      </c>
      <c r="L23" s="9">
        <v>202211</v>
      </c>
      <c r="M23" s="9">
        <v>202212</v>
      </c>
      <c r="N23" s="9" t="s">
        <v>1</v>
      </c>
      <c r="O23" s="9" t="s">
        <v>2</v>
      </c>
    </row>
    <row r="24" spans="1:16" x14ac:dyDescent="0.35">
      <c r="A24" s="17" t="s">
        <v>3</v>
      </c>
      <c r="B24" s="2">
        <v>0</v>
      </c>
      <c r="C24" s="10">
        <v>0</v>
      </c>
      <c r="D24" s="11">
        <v>2</v>
      </c>
      <c r="E24" s="11">
        <v>0</v>
      </c>
      <c r="F24" s="11">
        <v>2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ref="N24:N30" si="3">SUM(B24:M24)</f>
        <v>4</v>
      </c>
      <c r="O24" s="19">
        <f>SUM(N24)/N31</f>
        <v>2.9411764705882353E-2</v>
      </c>
      <c r="P24" s="13"/>
    </row>
    <row r="25" spans="1:16" x14ac:dyDescent="0.35">
      <c r="A25" s="17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ref="N25" si="4">SUM(B25:M25)</f>
        <v>0</v>
      </c>
      <c r="O25" s="19">
        <f>SUM(N25)/N31</f>
        <v>0</v>
      </c>
      <c r="P25" s="13"/>
    </row>
    <row r="26" spans="1:16" x14ac:dyDescent="0.35">
      <c r="A26" s="17" t="s">
        <v>12</v>
      </c>
      <c r="B26" s="2">
        <v>0</v>
      </c>
      <c r="C26" s="10">
        <v>0</v>
      </c>
      <c r="D26" s="11">
        <v>9</v>
      </c>
      <c r="E26" s="11">
        <v>3</v>
      </c>
      <c r="F26" s="11">
        <v>4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SUM(B26:M26)</f>
        <v>16</v>
      </c>
      <c r="O26" s="19">
        <f>SUM(N26)/N31</f>
        <v>0.11764705882352941</v>
      </c>
      <c r="P26" s="13"/>
    </row>
    <row r="27" spans="1:16" x14ac:dyDescent="0.35">
      <c r="A27" s="17" t="s">
        <v>13</v>
      </c>
      <c r="B27" s="2">
        <v>0</v>
      </c>
      <c r="C27" s="10">
        <v>0</v>
      </c>
      <c r="D27" s="11">
        <v>54</v>
      </c>
      <c r="E27" s="11">
        <v>8</v>
      </c>
      <c r="F27" s="11">
        <v>15</v>
      </c>
      <c r="G27" s="11">
        <v>6</v>
      </c>
      <c r="H27" s="11">
        <v>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ref="N27:N28" si="5">SUM(B27:M27)</f>
        <v>88</v>
      </c>
      <c r="O27" s="19">
        <f>SUM(N27)/N31</f>
        <v>0.6470588235294118</v>
      </c>
      <c r="P27" s="13"/>
    </row>
    <row r="28" spans="1:16" x14ac:dyDescent="0.35">
      <c r="A28" s="17" t="s">
        <v>5</v>
      </c>
      <c r="B28" s="2">
        <v>0</v>
      </c>
      <c r="C28" s="10">
        <v>1</v>
      </c>
      <c r="D28" s="11">
        <v>8</v>
      </c>
      <c r="E28" s="11">
        <v>4</v>
      </c>
      <c r="F28" s="11">
        <v>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5"/>
        <v>15</v>
      </c>
      <c r="O28" s="19">
        <f>SUM(N28)/N31</f>
        <v>0.11029411764705882</v>
      </c>
      <c r="P28" s="13"/>
    </row>
    <row r="29" spans="1:16" x14ac:dyDescent="0.35">
      <c r="A29" s="17" t="s">
        <v>11</v>
      </c>
      <c r="B29" s="2">
        <v>0</v>
      </c>
      <c r="C29" s="10">
        <v>0</v>
      </c>
      <c r="D29" s="11">
        <v>6</v>
      </c>
      <c r="E29" s="11">
        <v>0</v>
      </c>
      <c r="F29" s="11">
        <v>1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3"/>
        <v>7</v>
      </c>
      <c r="O29" s="19">
        <f>SUM(N29)/N31</f>
        <v>5.1470588235294115E-2</v>
      </c>
      <c r="P29" s="13"/>
    </row>
    <row r="30" spans="1:16" x14ac:dyDescent="0.35">
      <c r="A30" s="17" t="s">
        <v>14</v>
      </c>
      <c r="B30" s="2">
        <v>0</v>
      </c>
      <c r="C30" s="10">
        <v>0</v>
      </c>
      <c r="D30" s="11">
        <v>5</v>
      </c>
      <c r="E30" s="11">
        <v>0</v>
      </c>
      <c r="F30" s="11">
        <v>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 t="shared" si="3"/>
        <v>6</v>
      </c>
      <c r="O30" s="19">
        <f>SUM(N30)/N31</f>
        <v>4.4117647058823532E-2</v>
      </c>
      <c r="P30" s="13"/>
    </row>
    <row r="31" spans="1:16" x14ac:dyDescent="0.35">
      <c r="A31" s="18" t="s">
        <v>4</v>
      </c>
      <c r="B31" s="2">
        <f>SUM(B24:B30)</f>
        <v>0</v>
      </c>
      <c r="C31" s="2">
        <f t="shared" ref="C31:N31" si="6">SUM(C24:C30)</f>
        <v>1</v>
      </c>
      <c r="D31" s="2">
        <f t="shared" si="6"/>
        <v>84</v>
      </c>
      <c r="E31" s="2">
        <f t="shared" si="6"/>
        <v>15</v>
      </c>
      <c r="F31" s="2">
        <f t="shared" si="6"/>
        <v>25</v>
      </c>
      <c r="G31" s="2">
        <f t="shared" si="6"/>
        <v>6</v>
      </c>
      <c r="H31" s="2">
        <f t="shared" si="6"/>
        <v>5</v>
      </c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0</v>
      </c>
      <c r="M31" s="2">
        <f t="shared" si="6"/>
        <v>0</v>
      </c>
      <c r="N31" s="2">
        <f t="shared" si="6"/>
        <v>136</v>
      </c>
      <c r="O31" s="19">
        <f>SUM(N31)/N31</f>
        <v>1</v>
      </c>
      <c r="P31" s="13"/>
    </row>
    <row r="32" spans="1:16" s="13" customFormat="1" x14ac:dyDescent="0.35">
      <c r="A32" s="16"/>
      <c r="B32" s="2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s="13" customFormat="1" x14ac:dyDescent="0.3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1"/>
      <c r="O33" s="12"/>
    </row>
    <row r="34" spans="1:15" x14ac:dyDescent="0.35">
      <c r="A34" s="16"/>
    </row>
    <row r="35" spans="1:15" x14ac:dyDescent="0.35">
      <c r="A35" s="16"/>
    </row>
    <row r="36" spans="1:15" x14ac:dyDescent="0.35">
      <c r="A36" s="16"/>
    </row>
    <row r="37" spans="1:15" x14ac:dyDescent="0.35">
      <c r="A37" s="16"/>
    </row>
    <row r="38" spans="1:15" x14ac:dyDescent="0.35">
      <c r="A38" s="16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1:M31 B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2023-01-03T09:42:20Z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2021-03-24T14:31:14Z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