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0. AFO\Statistik 2021 AFO\"/>
    </mc:Choice>
  </mc:AlternateContent>
  <xr:revisionPtr revIDLastSave="0" documentId="13_ncr:1_{815EB600-A1DB-45BC-BF7B-5A986BD5019F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Premier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8" i="1" l="1"/>
  <c r="L28" i="1"/>
  <c r="K28" i="1"/>
  <c r="J28" i="1"/>
  <c r="I28" i="1"/>
  <c r="H28" i="1"/>
  <c r="G28" i="1"/>
  <c r="F28" i="1"/>
  <c r="E28" i="1"/>
  <c r="D28" i="1"/>
  <c r="C28" i="1"/>
  <c r="B28" i="1"/>
  <c r="N27" i="1"/>
  <c r="N26" i="1"/>
  <c r="N25" i="1"/>
  <c r="N24" i="1"/>
  <c r="N23" i="1"/>
  <c r="C14" i="1"/>
  <c r="D14" i="1"/>
  <c r="E14" i="1"/>
  <c r="F14" i="1"/>
  <c r="G14" i="1"/>
  <c r="H14" i="1"/>
  <c r="I14" i="1"/>
  <c r="J14" i="1"/>
  <c r="K14" i="1"/>
  <c r="L14" i="1"/>
  <c r="M14" i="1"/>
  <c r="B14" i="1"/>
  <c r="N13" i="1"/>
  <c r="N28" i="1" l="1"/>
  <c r="O28" i="1" s="1"/>
  <c r="O23" i="1" l="1"/>
  <c r="O25" i="1"/>
  <c r="O27" i="1"/>
  <c r="O24" i="1"/>
  <c r="O26" i="1"/>
  <c r="N12" i="1"/>
  <c r="N11" i="1"/>
  <c r="N10" i="1"/>
  <c r="N9" i="1"/>
  <c r="N14" i="1" l="1"/>
  <c r="O13" i="1" s="1"/>
  <c r="O14" i="1" l="1"/>
  <c r="O10" i="1"/>
  <c r="O11" i="1"/>
  <c r="O9" i="1"/>
  <c r="O12" i="1"/>
</calcChain>
</file>

<file path=xl/sharedStrings.xml><?xml version="1.0" encoding="utf-8"?>
<sst xmlns="http://schemas.openxmlformats.org/spreadsheetml/2006/main" count="18" uniqueCount="11">
  <si>
    <t>Försäkringsbolag</t>
  </si>
  <si>
    <t>Totalt</t>
  </si>
  <si>
    <t>Procentfördelning</t>
  </si>
  <si>
    <t>FOLKSAM LIV</t>
  </si>
  <si>
    <t>FOLKSAM LO FOND</t>
  </si>
  <si>
    <t>FUTUR PENSION</t>
  </si>
  <si>
    <t>EJ VALBARA BOLAG</t>
  </si>
  <si>
    <t>EJ LÄNGRE VALBARA BOLAG</t>
  </si>
  <si>
    <t>FOLKSAM LIV (förval)</t>
  </si>
  <si>
    <t>Förmedlingsstatistik AFO-Handels Avser förmedlat belopp</t>
  </si>
  <si>
    <t>Förmedlingsstatistik AFO-Handels Avser antal individer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</si>
</sst>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3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0" fontId="0" fillId="0" borderId="0" xfId="0" applyFont="1"/>
    <xf numFmtId="0" fontId="6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10" fontId="5" fillId="0" borderId="0" xfId="1" applyNumberFormat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workbookViewId="0">
      <selection activeCell="M28" sqref="M28"/>
    </sheetView>
  </sheetViews>
  <sheetFormatPr defaultRowHeight="14.5" x14ac:dyDescent="0.35"/>
  <cols>
    <col min="1" max="1" width="52" bestFit="1" customWidth="1"/>
    <col min="2" max="2" width="8.26953125" bestFit="1" customWidth="1"/>
    <col min="3" max="4" width="9.1796875" style="19" bestFit="1" customWidth="1"/>
    <col min="5" max="5" width="8.26953125" bestFit="1" customWidth="1"/>
    <col min="6" max="6" width="9.81640625" customWidth="1"/>
    <col min="7" max="7" width="9.1796875" bestFit="1" customWidth="1"/>
    <col min="8" max="8" width="8.26953125" bestFit="1" customWidth="1"/>
    <col min="9" max="9" width="8.54296875" customWidth="1"/>
    <col min="10" max="10" width="9.453125" customWidth="1"/>
    <col min="11" max="11" width="8.81640625" bestFit="1" customWidth="1"/>
    <col min="12" max="12" width="8.54296875" customWidth="1"/>
    <col min="13" max="13" width="8.26953125" bestFit="1" customWidth="1"/>
    <col min="14" max="14" width="11.1796875" customWidth="1"/>
    <col min="15" max="15" width="18.81640625" bestFit="1" customWidth="1"/>
  </cols>
  <sheetData>
    <row r="1" spans="1:15" ht="15" customHeight="1" x14ac:dyDescent="0.3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</row>
    <row r="2" spans="1:15" ht="15" customHeigh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"/>
    </row>
    <row r="3" spans="1:15" ht="15" customHeight="1" x14ac:dyDescent="0.3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</row>
    <row r="4" spans="1:15" ht="15" customHeight="1" x14ac:dyDescent="0.35">
      <c r="B4" s="2"/>
      <c r="C4" s="14"/>
      <c r="D4" s="14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9</v>
      </c>
      <c r="B5" s="4"/>
      <c r="C5" s="15"/>
      <c r="D5" s="15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16"/>
      <c r="D6" s="1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14"/>
      <c r="D7" s="17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8" t="s">
        <v>0</v>
      </c>
      <c r="B8" s="9">
        <v>202101</v>
      </c>
      <c r="C8" s="9">
        <v>202102</v>
      </c>
      <c r="D8" s="9">
        <v>202103</v>
      </c>
      <c r="E8" s="9">
        <v>202104</v>
      </c>
      <c r="F8" s="9">
        <v>202105</v>
      </c>
      <c r="G8" s="9">
        <v>202106</v>
      </c>
      <c r="H8" s="9">
        <v>202107</v>
      </c>
      <c r="I8" s="9">
        <v>202108</v>
      </c>
      <c r="J8" s="9">
        <v>202109</v>
      </c>
      <c r="K8" s="9">
        <v>202110</v>
      </c>
      <c r="L8" s="9">
        <v>202111</v>
      </c>
      <c r="M8" s="9">
        <v>202112</v>
      </c>
      <c r="N8" s="9" t="s">
        <v>1</v>
      </c>
      <c r="O8" s="9" t="s">
        <v>2</v>
      </c>
    </row>
    <row r="9" spans="1:15" s="12" customFormat="1" x14ac:dyDescent="0.35">
      <c r="A9" s="13" t="s">
        <v>3</v>
      </c>
      <c r="B9" s="2">
        <v>57627</v>
      </c>
      <c r="C9" s="20">
        <v>89270</v>
      </c>
      <c r="D9" s="18">
        <v>79896</v>
      </c>
      <c r="E9" s="11">
        <v>63785</v>
      </c>
      <c r="F9" s="11">
        <v>94151</v>
      </c>
      <c r="G9" s="11">
        <v>84634</v>
      </c>
      <c r="H9" s="11">
        <v>59440</v>
      </c>
      <c r="I9" s="11">
        <v>142980</v>
      </c>
      <c r="J9" s="11">
        <v>91482</v>
      </c>
      <c r="K9" s="11">
        <v>107378</v>
      </c>
      <c r="L9" s="11">
        <v>76858</v>
      </c>
      <c r="M9" s="11">
        <v>88835</v>
      </c>
      <c r="N9" s="11">
        <f t="shared" ref="N9:N13" si="0">SUM(B9:M9)</f>
        <v>1036336</v>
      </c>
      <c r="O9" s="21">
        <f>SUM(N9)/N14</f>
        <v>7.2803603593477345E-2</v>
      </c>
    </row>
    <row r="10" spans="1:15" s="12" customFormat="1" x14ac:dyDescent="0.35">
      <c r="A10" s="13" t="s">
        <v>4</v>
      </c>
      <c r="B10" s="2">
        <v>111407</v>
      </c>
      <c r="C10" s="20">
        <v>161263</v>
      </c>
      <c r="D10" s="18">
        <v>130531</v>
      </c>
      <c r="E10" s="11">
        <v>123582</v>
      </c>
      <c r="F10" s="11">
        <v>144119</v>
      </c>
      <c r="G10" s="11">
        <v>159270</v>
      </c>
      <c r="H10" s="11">
        <v>137283</v>
      </c>
      <c r="I10" s="11">
        <v>235389</v>
      </c>
      <c r="J10" s="11">
        <v>146374</v>
      </c>
      <c r="K10" s="11">
        <v>151291</v>
      </c>
      <c r="L10" s="11">
        <v>164943</v>
      </c>
      <c r="M10" s="11">
        <v>161378</v>
      </c>
      <c r="N10" s="11">
        <f t="shared" si="0"/>
        <v>1826830</v>
      </c>
      <c r="O10" s="21">
        <f>SUM(N10)/N14</f>
        <v>0.12833656956110007</v>
      </c>
    </row>
    <row r="11" spans="1:15" s="12" customFormat="1" x14ac:dyDescent="0.35">
      <c r="A11" s="13" t="s">
        <v>5</v>
      </c>
      <c r="B11" s="2">
        <v>16440</v>
      </c>
      <c r="C11" s="20">
        <v>30481</v>
      </c>
      <c r="D11" s="18">
        <v>24689</v>
      </c>
      <c r="E11" s="11">
        <v>15871</v>
      </c>
      <c r="F11" s="11">
        <v>27691</v>
      </c>
      <c r="G11" s="11">
        <v>29784</v>
      </c>
      <c r="H11" s="11">
        <v>20954</v>
      </c>
      <c r="I11" s="11">
        <v>52692</v>
      </c>
      <c r="J11" s="11">
        <v>28853</v>
      </c>
      <c r="K11" s="11">
        <v>32997</v>
      </c>
      <c r="L11" s="11">
        <v>22552</v>
      </c>
      <c r="M11" s="11">
        <v>28195</v>
      </c>
      <c r="N11" s="11">
        <f t="shared" si="0"/>
        <v>331199</v>
      </c>
      <c r="O11" s="21">
        <f>SUM(N11)/N14</f>
        <v>2.3267049206585608E-2</v>
      </c>
    </row>
    <row r="12" spans="1:15" s="12" customFormat="1" x14ac:dyDescent="0.35">
      <c r="A12" s="13" t="s">
        <v>8</v>
      </c>
      <c r="B12" s="2">
        <v>686840</v>
      </c>
      <c r="C12" s="20">
        <v>930726</v>
      </c>
      <c r="D12" s="18">
        <v>1064648</v>
      </c>
      <c r="E12" s="11">
        <v>585491</v>
      </c>
      <c r="F12" s="11">
        <v>987576</v>
      </c>
      <c r="G12" s="11">
        <v>992892</v>
      </c>
      <c r="H12" s="11">
        <v>726821</v>
      </c>
      <c r="I12" s="11">
        <v>1380295</v>
      </c>
      <c r="J12" s="11">
        <v>845174</v>
      </c>
      <c r="K12" s="11">
        <v>1000500</v>
      </c>
      <c r="L12" s="11">
        <v>976777</v>
      </c>
      <c r="M12" s="11">
        <v>862575</v>
      </c>
      <c r="N12" s="11">
        <f t="shared" si="0"/>
        <v>11040315</v>
      </c>
      <c r="O12" s="21">
        <f>SUM(N12)/N14</f>
        <v>0.77559277763883694</v>
      </c>
    </row>
    <row r="13" spans="1:15" s="12" customFormat="1" x14ac:dyDescent="0.35">
      <c r="A13" s="13" t="s">
        <v>7</v>
      </c>
      <c r="B13" s="2">
        <v>0</v>
      </c>
      <c r="C13" s="20">
        <v>0</v>
      </c>
      <c r="D13" s="18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f t="shared" si="0"/>
        <v>0</v>
      </c>
      <c r="O13" s="21">
        <f>SUM(N13)/N14</f>
        <v>0</v>
      </c>
    </row>
    <row r="14" spans="1:15" s="12" customFormat="1" x14ac:dyDescent="0.35">
      <c r="A14" s="13"/>
      <c r="B14" s="2">
        <f>SUM(B9:B13)</f>
        <v>872314</v>
      </c>
      <c r="C14" s="2">
        <f t="shared" ref="C14:N14" si="1">SUM(C9:C13)</f>
        <v>1211740</v>
      </c>
      <c r="D14" s="2">
        <f t="shared" si="1"/>
        <v>1299764</v>
      </c>
      <c r="E14" s="2">
        <f t="shared" si="1"/>
        <v>788729</v>
      </c>
      <c r="F14" s="2">
        <f t="shared" si="1"/>
        <v>1253537</v>
      </c>
      <c r="G14" s="2">
        <f t="shared" si="1"/>
        <v>1266580</v>
      </c>
      <c r="H14" s="2">
        <f t="shared" si="1"/>
        <v>944498</v>
      </c>
      <c r="I14" s="2">
        <f t="shared" si="1"/>
        <v>1811356</v>
      </c>
      <c r="J14" s="2">
        <f t="shared" si="1"/>
        <v>1111883</v>
      </c>
      <c r="K14" s="2">
        <f t="shared" si="1"/>
        <v>1292166</v>
      </c>
      <c r="L14" s="2">
        <f t="shared" si="1"/>
        <v>1241130</v>
      </c>
      <c r="M14" s="2">
        <f t="shared" si="1"/>
        <v>1140983</v>
      </c>
      <c r="N14" s="2">
        <f t="shared" si="1"/>
        <v>14234680</v>
      </c>
      <c r="O14" s="21">
        <f>SUM(N14)/N14</f>
        <v>1</v>
      </c>
    </row>
    <row r="15" spans="1:15" x14ac:dyDescent="0.35">
      <c r="A15" s="13"/>
    </row>
    <row r="16" spans="1:15" x14ac:dyDescent="0.35">
      <c r="A16" s="13"/>
    </row>
    <row r="17" spans="1:16" x14ac:dyDescent="0.35">
      <c r="A17" s="13"/>
    </row>
    <row r="18" spans="1:16" x14ac:dyDescent="0.35">
      <c r="A18" s="13"/>
    </row>
    <row r="19" spans="1:16" ht="34.5" customHeight="1" x14ac:dyDescent="0.35">
      <c r="A19" s="3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6" x14ac:dyDescent="0.3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6" x14ac:dyDescent="0.35">
      <c r="B21" s="2"/>
      <c r="C21" s="2"/>
      <c r="D21" s="7"/>
      <c r="E21" s="2"/>
      <c r="F21" s="2"/>
      <c r="G21" s="2"/>
      <c r="H21" s="2"/>
      <c r="I21" s="2"/>
      <c r="J21" s="2"/>
      <c r="K21" s="2"/>
      <c r="L21" s="2"/>
      <c r="M21" s="2"/>
    </row>
    <row r="22" spans="1:16" x14ac:dyDescent="0.35">
      <c r="A22" s="8" t="s">
        <v>0</v>
      </c>
      <c r="B22" s="9">
        <v>202101</v>
      </c>
      <c r="C22" s="9">
        <v>202102</v>
      </c>
      <c r="D22" s="9">
        <v>202103</v>
      </c>
      <c r="E22" s="9">
        <v>202104</v>
      </c>
      <c r="F22" s="9">
        <v>202105</v>
      </c>
      <c r="G22" s="9">
        <v>202106</v>
      </c>
      <c r="H22" s="9">
        <v>202107</v>
      </c>
      <c r="I22" s="9">
        <v>202108</v>
      </c>
      <c r="J22" s="9">
        <v>202109</v>
      </c>
      <c r="K22" s="9">
        <v>202110</v>
      </c>
      <c r="L22" s="9">
        <v>202111</v>
      </c>
      <c r="M22" s="9">
        <v>202112</v>
      </c>
      <c r="N22" s="9" t="s">
        <v>1</v>
      </c>
      <c r="O22" s="9" t="s">
        <v>2</v>
      </c>
    </row>
    <row r="23" spans="1:16" x14ac:dyDescent="0.35">
      <c r="A23" s="13" t="s">
        <v>3</v>
      </c>
      <c r="B23" s="2">
        <v>32</v>
      </c>
      <c r="C23" s="10">
        <v>39</v>
      </c>
      <c r="D23" s="11">
        <v>42</v>
      </c>
      <c r="E23" s="11">
        <v>35</v>
      </c>
      <c r="F23" s="11">
        <v>37</v>
      </c>
      <c r="G23" s="11">
        <v>43</v>
      </c>
      <c r="H23" s="11">
        <v>30</v>
      </c>
      <c r="I23" s="11">
        <v>52</v>
      </c>
      <c r="J23" s="11">
        <v>44</v>
      </c>
      <c r="K23" s="11">
        <v>48</v>
      </c>
      <c r="L23" s="11">
        <v>49</v>
      </c>
      <c r="M23" s="11">
        <v>47</v>
      </c>
      <c r="N23" s="11">
        <f>SUM(B23:M23)</f>
        <v>498</v>
      </c>
      <c r="O23" s="21">
        <f>SUM(N23)/N28</f>
        <v>7.86233028102305E-2</v>
      </c>
      <c r="P23" s="12"/>
    </row>
    <row r="24" spans="1:16" x14ac:dyDescent="0.35">
      <c r="A24" s="13" t="s">
        <v>4</v>
      </c>
      <c r="B24" s="2">
        <v>53</v>
      </c>
      <c r="C24" s="10">
        <v>67</v>
      </c>
      <c r="D24" s="11">
        <v>70</v>
      </c>
      <c r="E24" s="11">
        <v>59</v>
      </c>
      <c r="F24" s="11">
        <v>64</v>
      </c>
      <c r="G24" s="11">
        <v>74</v>
      </c>
      <c r="H24" s="11">
        <v>55</v>
      </c>
      <c r="I24" s="11">
        <v>82</v>
      </c>
      <c r="J24" s="11">
        <v>75</v>
      </c>
      <c r="K24" s="11">
        <v>72</v>
      </c>
      <c r="L24" s="11">
        <v>77</v>
      </c>
      <c r="M24" s="11">
        <v>80</v>
      </c>
      <c r="N24" s="11">
        <f t="shared" ref="N24:N27" si="2">SUM(B24:M24)</f>
        <v>828</v>
      </c>
      <c r="O24" s="21">
        <f>SUM(N24)/N28</f>
        <v>0.13072308178086517</v>
      </c>
      <c r="P24" s="12"/>
    </row>
    <row r="25" spans="1:16" x14ac:dyDescent="0.35">
      <c r="A25" s="13" t="s">
        <v>5</v>
      </c>
      <c r="B25" s="2">
        <v>4</v>
      </c>
      <c r="C25" s="10">
        <v>10</v>
      </c>
      <c r="D25" s="11">
        <v>11</v>
      </c>
      <c r="E25" s="11">
        <v>7</v>
      </c>
      <c r="F25" s="11">
        <v>10</v>
      </c>
      <c r="G25" s="11">
        <v>13</v>
      </c>
      <c r="H25" s="11">
        <v>8</v>
      </c>
      <c r="I25" s="11">
        <v>15</v>
      </c>
      <c r="J25" s="11">
        <v>11</v>
      </c>
      <c r="K25" s="11">
        <v>14</v>
      </c>
      <c r="L25" s="11">
        <v>10</v>
      </c>
      <c r="M25" s="11">
        <v>10</v>
      </c>
      <c r="N25" s="11">
        <f t="shared" si="2"/>
        <v>123</v>
      </c>
      <c r="O25" s="21">
        <f>SUM(N25)/N28</f>
        <v>1.9419008525418377E-2</v>
      </c>
      <c r="P25" s="12"/>
    </row>
    <row r="26" spans="1:16" x14ac:dyDescent="0.35">
      <c r="A26" s="13" t="s">
        <v>8</v>
      </c>
      <c r="B26" s="2">
        <v>383</v>
      </c>
      <c r="C26" s="10">
        <v>408</v>
      </c>
      <c r="D26" s="11">
        <v>433</v>
      </c>
      <c r="E26" s="11">
        <v>309</v>
      </c>
      <c r="F26" s="11">
        <v>381</v>
      </c>
      <c r="G26" s="11">
        <v>435</v>
      </c>
      <c r="H26" s="11">
        <v>356</v>
      </c>
      <c r="I26" s="11">
        <v>458</v>
      </c>
      <c r="J26" s="11">
        <v>411</v>
      </c>
      <c r="K26" s="11">
        <v>429</v>
      </c>
      <c r="L26" s="11">
        <v>443</v>
      </c>
      <c r="M26" s="11">
        <v>439</v>
      </c>
      <c r="N26" s="11">
        <f t="shared" si="2"/>
        <v>4885</v>
      </c>
      <c r="O26" s="21">
        <f>SUM(N26)/N28</f>
        <v>0.771234606883486</v>
      </c>
      <c r="P26" s="12"/>
    </row>
    <row r="27" spans="1:16" x14ac:dyDescent="0.35">
      <c r="A27" s="13" t="s">
        <v>6</v>
      </c>
      <c r="B27" s="2">
        <v>0</v>
      </c>
      <c r="C27" s="10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f t="shared" si="2"/>
        <v>0</v>
      </c>
      <c r="O27" s="21">
        <f>SUM(N27)/N28</f>
        <v>0</v>
      </c>
      <c r="P27" s="12"/>
    </row>
    <row r="28" spans="1:16" x14ac:dyDescent="0.35">
      <c r="A28" s="13"/>
      <c r="B28" s="2">
        <f>SUM(B23:B27)</f>
        <v>472</v>
      </c>
      <c r="C28" s="2">
        <f t="shared" ref="C28:N28" si="3">SUM(C23:C27)</f>
        <v>524</v>
      </c>
      <c r="D28" s="2">
        <f t="shared" si="3"/>
        <v>556</v>
      </c>
      <c r="E28" s="2">
        <f t="shared" si="3"/>
        <v>410</v>
      </c>
      <c r="F28" s="2">
        <f t="shared" si="3"/>
        <v>492</v>
      </c>
      <c r="G28" s="2">
        <f t="shared" si="3"/>
        <v>565</v>
      </c>
      <c r="H28" s="2">
        <f t="shared" si="3"/>
        <v>449</v>
      </c>
      <c r="I28" s="2">
        <f t="shared" si="3"/>
        <v>607</v>
      </c>
      <c r="J28" s="2">
        <f t="shared" si="3"/>
        <v>541</v>
      </c>
      <c r="K28" s="2">
        <f t="shared" si="3"/>
        <v>563</v>
      </c>
      <c r="L28" s="2">
        <f t="shared" si="3"/>
        <v>579</v>
      </c>
      <c r="M28" s="2">
        <f t="shared" si="3"/>
        <v>576</v>
      </c>
      <c r="N28" s="2">
        <f t="shared" si="3"/>
        <v>6334</v>
      </c>
      <c r="O28" s="21">
        <f>SUM(N28)/N28</f>
        <v>1</v>
      </c>
      <c r="P28" s="12"/>
    </row>
    <row r="29" spans="1:16" x14ac:dyDescent="0.35">
      <c r="A29" s="13"/>
      <c r="C29"/>
      <c r="D29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4:M14 B28:M2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2021-12-29T12:56:00Z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2021-03-31T10:59:46Z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