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296C4913-6236-4733-A497-511EFA495D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C24" i="1"/>
  <c r="D24" i="1"/>
  <c r="E24" i="1"/>
  <c r="F24" i="1"/>
  <c r="G24" i="1"/>
  <c r="H24" i="1"/>
  <c r="I24" i="1"/>
  <c r="J24" i="1"/>
  <c r="K24" i="1"/>
  <c r="L24" i="1"/>
  <c r="M24" i="1"/>
  <c r="B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<sst xmlns="http://schemas.openxmlformats.org/spreadsheetml/2006/main" count="40" uniqueCount="21">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</sst>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  <font>
      <sz val="11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0" fillId="0" borderId="0" xfId="0" applyAlignment="1"/>
    <xf numFmtId="0" fontId="10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70" zoomScaleNormal="70" workbookViewId="0">
      <selection activeCell="J48" sqref="J48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4.85546875" bestFit="1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.75" thickBot="1" x14ac:dyDescent="0.3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>
        <v>562826</v>
      </c>
      <c r="G9" s="22">
        <v>19989003</v>
      </c>
      <c r="H9" s="12">
        <v>1339168</v>
      </c>
      <c r="I9" s="12">
        <v>455568</v>
      </c>
      <c r="J9" s="25">
        <v>18273998</v>
      </c>
      <c r="K9" s="24"/>
      <c r="L9" s="12"/>
      <c r="M9" s="12"/>
      <c r="N9" s="12">
        <f>SUM(B9:M9)</f>
        <v>76743171</v>
      </c>
      <c r="O9" s="14">
        <f>SUM(N9)/N24</f>
        <v>3.238257336324101E-3</v>
      </c>
    </row>
    <row r="10" spans="1:15" s="7" customFormat="1" x14ac:dyDescent="0.25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>
        <v>8424308</v>
      </c>
      <c r="G10" s="12">
        <v>184131204</v>
      </c>
      <c r="H10" s="12">
        <v>14875704</v>
      </c>
      <c r="I10" s="11">
        <v>6045890</v>
      </c>
      <c r="J10" s="12">
        <v>173196890</v>
      </c>
      <c r="K10" s="12"/>
      <c r="L10" s="12"/>
      <c r="M10" s="12"/>
      <c r="N10" s="12">
        <f t="shared" ref="N10:N24" si="0">SUM(B10:M10)</f>
        <v>779836060</v>
      </c>
      <c r="O10" s="14">
        <f>SUM(N10)/N24</f>
        <v>3.2905987718764997E-2</v>
      </c>
    </row>
    <row r="11" spans="1:15" s="7" customFormat="1" x14ac:dyDescent="0.25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>
        <v>7400984</v>
      </c>
      <c r="G11" s="12">
        <v>225704263</v>
      </c>
      <c r="H11" s="12">
        <v>11708367</v>
      </c>
      <c r="I11" s="12">
        <v>5588325</v>
      </c>
      <c r="J11" s="12">
        <v>210311137</v>
      </c>
      <c r="K11" s="12"/>
      <c r="L11" s="12"/>
      <c r="M11" s="12"/>
      <c r="N11" s="12">
        <f t="shared" si="0"/>
        <v>911101760</v>
      </c>
      <c r="O11" s="14">
        <f>SUM(N11)/N24</f>
        <v>3.8444879459799762E-2</v>
      </c>
    </row>
    <row r="12" spans="1:15" s="7" customFormat="1" x14ac:dyDescent="0.25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>
        <v>2528288</v>
      </c>
      <c r="G12" s="12">
        <v>189182441</v>
      </c>
      <c r="H12" s="12">
        <v>6878142</v>
      </c>
      <c r="I12" s="12">
        <v>2386849</v>
      </c>
      <c r="J12" s="12">
        <v>183782590</v>
      </c>
      <c r="K12" s="12"/>
      <c r="L12" s="12"/>
      <c r="M12" s="12"/>
      <c r="N12" s="12">
        <f t="shared" si="0"/>
        <v>638358112</v>
      </c>
      <c r="O12" s="14">
        <f>SUM(N12)/N24</f>
        <v>2.6936179629403145E-2</v>
      </c>
    </row>
    <row r="13" spans="1:15" s="7" customFormat="1" x14ac:dyDescent="0.25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>
        <v>291004</v>
      </c>
      <c r="G13" s="12">
        <v>24859775</v>
      </c>
      <c r="H13" s="12">
        <v>1251225</v>
      </c>
      <c r="I13" s="12">
        <v>310189</v>
      </c>
      <c r="J13" s="12">
        <v>23860345</v>
      </c>
      <c r="K13" s="12"/>
      <c r="L13" s="12"/>
      <c r="M13" s="12"/>
      <c r="N13" s="12">
        <f t="shared" si="0"/>
        <v>108174744</v>
      </c>
      <c r="O13" s="14">
        <f>SUM(N13)/N24</f>
        <v>4.5645450116073719E-3</v>
      </c>
    </row>
    <row r="14" spans="1:15" s="7" customFormat="1" x14ac:dyDescent="0.25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>
        <v>3939588</v>
      </c>
      <c r="G14" s="12">
        <v>103141154</v>
      </c>
      <c r="H14" s="12">
        <v>7759911</v>
      </c>
      <c r="I14" s="12">
        <v>2786132</v>
      </c>
      <c r="J14" s="12">
        <v>99573109</v>
      </c>
      <c r="K14" s="12"/>
      <c r="L14" s="12"/>
      <c r="M14" s="12"/>
      <c r="N14" s="12">
        <f t="shared" ref="N14" si="1">SUM(B14:M14)</f>
        <v>409086682</v>
      </c>
      <c r="O14" s="14">
        <f>SUM(N14)/N24</f>
        <v>1.7261834921819749E-2</v>
      </c>
    </row>
    <row r="15" spans="1:15" s="7" customFormat="1" x14ac:dyDescent="0.25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>
        <v>11448860</v>
      </c>
      <c r="G15" s="12">
        <v>233830462</v>
      </c>
      <c r="H15" s="12">
        <v>15699842</v>
      </c>
      <c r="I15" s="12">
        <v>8633099</v>
      </c>
      <c r="J15" s="12">
        <v>221493767</v>
      </c>
      <c r="K15" s="12"/>
      <c r="L15" s="12"/>
      <c r="M15" s="12"/>
      <c r="N15" s="12">
        <f t="shared" si="0"/>
        <v>1015093227</v>
      </c>
      <c r="O15" s="14">
        <f>SUM(N15)/N24</f>
        <v>4.283290677923194E-2</v>
      </c>
    </row>
    <row r="16" spans="1:15" s="7" customFormat="1" x14ac:dyDescent="0.25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>
        <v>1364177</v>
      </c>
      <c r="G16" s="12">
        <v>19589927</v>
      </c>
      <c r="H16" s="12">
        <v>3900190</v>
      </c>
      <c r="I16" s="12">
        <v>618125</v>
      </c>
      <c r="J16" s="12">
        <v>18100878</v>
      </c>
      <c r="K16" s="12"/>
      <c r="L16" s="12"/>
      <c r="M16" s="12"/>
      <c r="N16" s="12">
        <f t="shared" si="0"/>
        <v>86591767</v>
      </c>
      <c r="O16" s="14">
        <f>SUM(N16)/N24</f>
        <v>3.6538290130468704E-3</v>
      </c>
    </row>
    <row r="17" spans="1:15" s="7" customFormat="1" x14ac:dyDescent="0.25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>
        <v>3118345</v>
      </c>
      <c r="G17" s="12">
        <v>72660590</v>
      </c>
      <c r="H17" s="6">
        <v>6528026</v>
      </c>
      <c r="I17" s="12">
        <v>2035496</v>
      </c>
      <c r="J17" s="12">
        <v>71032404</v>
      </c>
      <c r="K17" s="12"/>
      <c r="L17" s="12"/>
      <c r="M17" s="12"/>
      <c r="N17" s="12">
        <f t="shared" si="0"/>
        <v>269940854</v>
      </c>
      <c r="O17" s="14">
        <f>SUM((N17)/N24)</f>
        <v>1.1390433043730929E-2</v>
      </c>
    </row>
    <row r="18" spans="1:15" s="7" customFormat="1" x14ac:dyDescent="0.25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>
        <v>8922795</v>
      </c>
      <c r="G18" s="12">
        <v>335303124</v>
      </c>
      <c r="H18" s="12">
        <v>17704668</v>
      </c>
      <c r="I18" s="12">
        <v>7207674</v>
      </c>
      <c r="J18" s="12">
        <v>317151796</v>
      </c>
      <c r="K18" s="12"/>
      <c r="L18" s="12"/>
      <c r="M18" s="12"/>
      <c r="N18" s="12">
        <f t="shared" si="0"/>
        <v>1340290670</v>
      </c>
      <c r="O18" s="14">
        <f>SUM(N18)/N24</f>
        <v>5.6554948647277621E-2</v>
      </c>
    </row>
    <row r="19" spans="1:15" s="7" customFormat="1" x14ac:dyDescent="0.25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>
        <v>8066821</v>
      </c>
      <c r="G19" s="12">
        <v>158293281</v>
      </c>
      <c r="H19" s="12">
        <v>13708347</v>
      </c>
      <c r="I19" s="12">
        <v>4912877</v>
      </c>
      <c r="J19" s="12">
        <v>150891717</v>
      </c>
      <c r="K19" s="13"/>
      <c r="L19" s="13"/>
      <c r="M19" s="13"/>
      <c r="N19" s="12">
        <f t="shared" si="0"/>
        <v>705386327</v>
      </c>
      <c r="O19" s="14">
        <f>SUM(N19)/N24</f>
        <v>2.9764504366785436E-2</v>
      </c>
    </row>
    <row r="20" spans="1:15" s="7" customFormat="1" x14ac:dyDescent="0.25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>
        <v>12851091</v>
      </c>
      <c r="G20" s="12">
        <v>496657396</v>
      </c>
      <c r="H20" s="12">
        <v>27920933</v>
      </c>
      <c r="I20" s="12">
        <v>9715497</v>
      </c>
      <c r="J20" s="12">
        <v>471313345</v>
      </c>
      <c r="K20" s="13"/>
      <c r="L20" s="13"/>
      <c r="M20" s="13"/>
      <c r="N20" s="12">
        <f t="shared" si="0"/>
        <v>1910205882</v>
      </c>
      <c r="O20" s="14">
        <f>SUM(N20)/N24</f>
        <v>8.0603109445086002E-2</v>
      </c>
    </row>
    <row r="21" spans="1:15" s="7" customFormat="1" x14ac:dyDescent="0.25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>
        <v>12865488</v>
      </c>
      <c r="G21" s="12">
        <v>639557483</v>
      </c>
      <c r="H21" s="12">
        <v>26811180</v>
      </c>
      <c r="I21" s="12">
        <v>8654952</v>
      </c>
      <c r="J21" s="12">
        <v>594859033</v>
      </c>
      <c r="K21" s="12"/>
      <c r="L21" s="12"/>
      <c r="M21" s="12"/>
      <c r="N21" s="12">
        <f t="shared" si="0"/>
        <v>2425000274</v>
      </c>
      <c r="O21" s="14">
        <f>SUM(N21)/N24</f>
        <v>0.10232539033171376</v>
      </c>
    </row>
    <row r="22" spans="1:15" s="7" customFormat="1" x14ac:dyDescent="0.25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>
        <v>37962936</v>
      </c>
      <c r="G22" s="11">
        <v>3640640742</v>
      </c>
      <c r="H22" s="12">
        <v>126272664</v>
      </c>
      <c r="I22" s="11">
        <v>29401886</v>
      </c>
      <c r="J22" s="11">
        <v>3451695913</v>
      </c>
      <c r="K22" s="11"/>
      <c r="L22" s="11"/>
      <c r="M22" s="11"/>
      <c r="N22" s="12">
        <f t="shared" si="0"/>
        <v>12574577672</v>
      </c>
      <c r="O22" s="14">
        <f>SUM(N22)/N24</f>
        <v>0.5305972879011116</v>
      </c>
    </row>
    <row r="23" spans="1:15" x14ac:dyDescent="0.25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>
        <v>5307548</v>
      </c>
      <c r="G23" s="6">
        <v>101705098</v>
      </c>
      <c r="H23" s="12">
        <v>9326875</v>
      </c>
      <c r="I23" s="6">
        <v>4002357</v>
      </c>
      <c r="J23" s="6">
        <v>93867140</v>
      </c>
      <c r="K23" s="6"/>
      <c r="L23" s="6"/>
      <c r="M23" s="6"/>
      <c r="N23" s="12">
        <f t="shared" si="0"/>
        <v>448523363</v>
      </c>
      <c r="O23" s="14">
        <f>SUM(N23)/N24</f>
        <v>1.8925906394296737E-2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125055059</v>
      </c>
      <c r="G24" s="6">
        <f t="shared" si="2"/>
        <v>6445245943</v>
      </c>
      <c r="H24" s="6">
        <f t="shared" si="2"/>
        <v>291685242</v>
      </c>
      <c r="I24" s="6">
        <f t="shared" si="2"/>
        <v>92754916</v>
      </c>
      <c r="J24" s="6">
        <f t="shared" si="2"/>
        <v>6099404062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23698910565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25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>
        <v>75</v>
      </c>
      <c r="G33" s="12">
        <v>2353</v>
      </c>
      <c r="H33" s="12">
        <v>130</v>
      </c>
      <c r="I33" s="12">
        <v>62</v>
      </c>
      <c r="J33" s="12">
        <v>2308</v>
      </c>
      <c r="K33" s="12"/>
      <c r="L33" s="12"/>
      <c r="M33" s="12"/>
      <c r="N33" s="12">
        <f>SUM(B33:M33)</f>
        <v>8050</v>
      </c>
      <c r="O33" s="16">
        <f>SUM((N33)/N48)</f>
        <v>2.5242460892215945E-3</v>
      </c>
    </row>
    <row r="34" spans="1:15" x14ac:dyDescent="0.25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>
        <v>1367</v>
      </c>
      <c r="G34" s="12">
        <v>20645</v>
      </c>
      <c r="H34" s="12">
        <v>1867</v>
      </c>
      <c r="I34" s="12">
        <v>1149</v>
      </c>
      <c r="J34" s="12">
        <v>20293</v>
      </c>
      <c r="K34" s="12"/>
      <c r="L34" s="12"/>
      <c r="M34" s="12"/>
      <c r="N34" s="12">
        <f t="shared" ref="N34:N47" si="3">SUM(B34:M34)</f>
        <v>76269</v>
      </c>
      <c r="O34" s="16">
        <f>SUM((N34)/N48)</f>
        <v>2.3915742233396497E-2</v>
      </c>
    </row>
    <row r="35" spans="1:15" x14ac:dyDescent="0.25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>
        <v>2370</v>
      </c>
      <c r="G35" s="12">
        <v>33629</v>
      </c>
      <c r="H35" s="12">
        <v>2882</v>
      </c>
      <c r="I35" s="12">
        <v>2198</v>
      </c>
      <c r="J35" s="12">
        <v>32664</v>
      </c>
      <c r="K35" s="12"/>
      <c r="L35" s="12"/>
      <c r="M35" s="12"/>
      <c r="N35" s="12">
        <f t="shared" si="3"/>
        <v>123403</v>
      </c>
      <c r="O35" s="16">
        <f>SUM((N35)/N48)</f>
        <v>3.8695595049467381E-2</v>
      </c>
    </row>
    <row r="36" spans="1:15" x14ac:dyDescent="0.25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>
        <v>1318</v>
      </c>
      <c r="G36" s="12">
        <v>29693</v>
      </c>
      <c r="H36" s="12">
        <v>1930</v>
      </c>
      <c r="I36" s="12">
        <v>1282</v>
      </c>
      <c r="J36" s="12">
        <v>29814</v>
      </c>
      <c r="K36" s="12"/>
      <c r="L36" s="12"/>
      <c r="M36" s="12"/>
      <c r="N36" s="12">
        <f t="shared" si="3"/>
        <v>100917</v>
      </c>
      <c r="O36" s="16">
        <f>SUM((N36)/N48)</f>
        <v>3.1644638830555981E-2</v>
      </c>
    </row>
    <row r="37" spans="1:15" x14ac:dyDescent="0.25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>
        <v>113</v>
      </c>
      <c r="G37" s="12">
        <v>3272</v>
      </c>
      <c r="H37" s="12">
        <v>216</v>
      </c>
      <c r="I37" s="12">
        <v>110</v>
      </c>
      <c r="J37" s="12">
        <v>3239</v>
      </c>
      <c r="K37" s="12"/>
      <c r="L37" s="12"/>
      <c r="M37" s="12"/>
      <c r="N37" s="12">
        <f t="shared" si="3"/>
        <v>11949</v>
      </c>
      <c r="O37" s="16">
        <f>SUM((N37)/N48)</f>
        <v>3.7468591950445755E-3</v>
      </c>
    </row>
    <row r="38" spans="1:15" x14ac:dyDescent="0.25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>
        <v>597</v>
      </c>
      <c r="G38" s="12">
        <v>11084</v>
      </c>
      <c r="H38" s="12">
        <v>918</v>
      </c>
      <c r="I38" s="12">
        <v>525</v>
      </c>
      <c r="J38" s="12">
        <v>11313</v>
      </c>
      <c r="K38" s="12"/>
      <c r="L38" s="12"/>
      <c r="M38" s="12"/>
      <c r="N38" s="12">
        <f t="shared" si="3"/>
        <v>39628</v>
      </c>
      <c r="O38" s="16">
        <f>SUM((N38)/N48)</f>
        <v>1.2426189319710975E-2</v>
      </c>
    </row>
    <row r="39" spans="1:15" x14ac:dyDescent="0.25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>
        <v>1510</v>
      </c>
      <c r="G39" s="12">
        <v>26956</v>
      </c>
      <c r="H39" s="12">
        <v>1947</v>
      </c>
      <c r="I39" s="12">
        <v>1248</v>
      </c>
      <c r="J39" s="12">
        <v>26678</v>
      </c>
      <c r="K39" s="12"/>
      <c r="L39" s="12"/>
      <c r="M39" s="12"/>
      <c r="N39" s="12">
        <f t="shared" si="3"/>
        <v>98038</v>
      </c>
      <c r="O39" s="16">
        <f>SUM((N39)/N48)</f>
        <v>3.0741868086348656E-2</v>
      </c>
    </row>
    <row r="40" spans="1:15" x14ac:dyDescent="0.25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>
        <v>116</v>
      </c>
      <c r="G40" s="12">
        <v>1800</v>
      </c>
      <c r="H40" s="12">
        <v>208</v>
      </c>
      <c r="I40" s="12">
        <v>70</v>
      </c>
      <c r="J40" s="12">
        <v>1737</v>
      </c>
      <c r="K40" s="12"/>
      <c r="L40" s="12"/>
      <c r="M40" s="12"/>
      <c r="N40" s="12">
        <f t="shared" si="3"/>
        <v>6662</v>
      </c>
      <c r="O40" s="16">
        <f>SUM((N40)/N48)</f>
        <v>2.0890096206700949E-3</v>
      </c>
    </row>
    <row r="41" spans="1:15" x14ac:dyDescent="0.25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>
        <v>333</v>
      </c>
      <c r="G41" s="6">
        <v>7085</v>
      </c>
      <c r="H41" s="6">
        <v>614</v>
      </c>
      <c r="I41" s="6">
        <v>253</v>
      </c>
      <c r="J41" s="6">
        <v>7358</v>
      </c>
      <c r="K41" s="6"/>
      <c r="L41" s="6"/>
      <c r="M41" s="6"/>
      <c r="N41" s="12">
        <f t="shared" si="3"/>
        <v>24559</v>
      </c>
      <c r="O41" s="16">
        <f>SUM((N41)/N48)</f>
        <v>7.7009887832538062E-3</v>
      </c>
    </row>
    <row r="42" spans="1:15" x14ac:dyDescent="0.25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>
        <v>1419</v>
      </c>
      <c r="G42" s="12">
        <v>39762</v>
      </c>
      <c r="H42" s="12">
        <v>2338</v>
      </c>
      <c r="I42" s="12">
        <v>1242</v>
      </c>
      <c r="J42" s="12">
        <v>39556</v>
      </c>
      <c r="K42" s="12"/>
      <c r="L42" s="12"/>
      <c r="M42" s="12"/>
      <c r="N42" s="12">
        <f t="shared" si="3"/>
        <v>138343</v>
      </c>
      <c r="O42" s="16">
        <f>SUM((N42)/N48)</f>
        <v>4.3380344934308458E-2</v>
      </c>
    </row>
    <row r="43" spans="1:15" x14ac:dyDescent="0.25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>
        <v>991</v>
      </c>
      <c r="G43" s="12">
        <v>17463</v>
      </c>
      <c r="H43" s="12">
        <v>1479</v>
      </c>
      <c r="I43" s="12">
        <v>794</v>
      </c>
      <c r="J43" s="12">
        <v>17424</v>
      </c>
      <c r="K43" s="12"/>
      <c r="L43" s="12"/>
      <c r="M43" s="12"/>
      <c r="N43" s="12">
        <f t="shared" si="3"/>
        <v>64288</v>
      </c>
      <c r="O43" s="16">
        <f>SUM((N43)/N48)</f>
        <v>2.0158848768183586E-2</v>
      </c>
    </row>
    <row r="44" spans="1:15" x14ac:dyDescent="0.25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>
        <v>2634</v>
      </c>
      <c r="G44" s="12">
        <v>64834</v>
      </c>
      <c r="H44" s="12">
        <v>4541</v>
      </c>
      <c r="I44" s="12">
        <v>2333</v>
      </c>
      <c r="J44" s="12">
        <v>64526</v>
      </c>
      <c r="K44" s="12"/>
      <c r="L44" s="12"/>
      <c r="M44" s="12"/>
      <c r="N44" s="12">
        <f t="shared" si="3"/>
        <v>226451</v>
      </c>
      <c r="O44" s="16">
        <f>SUM((N44)/N48)</f>
        <v>7.1008453559045878E-2</v>
      </c>
    </row>
    <row r="45" spans="1:15" x14ac:dyDescent="0.25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>
        <v>2014</v>
      </c>
      <c r="G45" s="12">
        <v>79875</v>
      </c>
      <c r="H45" s="12">
        <v>3805</v>
      </c>
      <c r="I45" s="12">
        <v>1741</v>
      </c>
      <c r="J45" s="12">
        <v>78004</v>
      </c>
      <c r="K45" s="12"/>
      <c r="L45" s="12"/>
      <c r="M45" s="12"/>
      <c r="N45" s="12">
        <f t="shared" si="3"/>
        <v>270515</v>
      </c>
      <c r="O45" s="16">
        <f>SUM((N45)/N48)</f>
        <v>8.48256435808422E-2</v>
      </c>
    </row>
    <row r="46" spans="1:15" x14ac:dyDescent="0.25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>
        <v>9620</v>
      </c>
      <c r="G46" s="12">
        <v>608254</v>
      </c>
      <c r="H46" s="12">
        <v>22743</v>
      </c>
      <c r="I46" s="12">
        <v>8781</v>
      </c>
      <c r="J46" s="12">
        <v>582708</v>
      </c>
      <c r="K46" s="12"/>
      <c r="L46" s="12"/>
      <c r="M46" s="12"/>
      <c r="N46" s="12">
        <f t="shared" si="3"/>
        <v>1956601</v>
      </c>
      <c r="O46" s="16">
        <f>SUM((N46)/N48)</f>
        <v>0.6135332201760324</v>
      </c>
    </row>
    <row r="47" spans="1:15" x14ac:dyDescent="0.25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>
        <v>797</v>
      </c>
      <c r="G47" s="12">
        <v>11654</v>
      </c>
      <c r="H47" s="12">
        <v>1080</v>
      </c>
      <c r="I47" s="12">
        <v>669</v>
      </c>
      <c r="J47" s="12">
        <v>11267</v>
      </c>
      <c r="K47" s="12"/>
      <c r="L47" s="12"/>
      <c r="M47" s="12"/>
      <c r="N47" s="12">
        <f t="shared" si="3"/>
        <v>43398</v>
      </c>
      <c r="O47" s="16">
        <f>SUM((N47)/N48)</f>
        <v>1.3608351773917858E-2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M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25274</v>
      </c>
      <c r="G48" s="6">
        <f t="shared" si="4"/>
        <v>958359</v>
      </c>
      <c r="H48" s="6">
        <f t="shared" si="4"/>
        <v>46698</v>
      </c>
      <c r="I48" s="6">
        <f t="shared" si="4"/>
        <v>22457</v>
      </c>
      <c r="J48" s="6">
        <f t="shared" si="4"/>
        <v>928889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ref="N48" si="5">SUM(N33:N47)</f>
        <v>3189071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