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4. PA-KFS09\"/>
    </mc:Choice>
  </mc:AlternateContent>
  <xr:revisionPtr revIDLastSave="0" documentId="13_ncr:1_{C486C105-89F6-4C7C-AB35-96C7FEB1E2D3}" xr6:coauthVersionLast="47" xr6:coauthVersionMax="47" xr10:uidLastSave="{00000000-0000-0000-0000-000000000000}"/>
  <bookViews>
    <workbookView xWindow="1950" yWindow="1950" windowWidth="21600" windowHeight="11175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F17" i="1"/>
  <c r="E17" i="1"/>
  <c r="G32" i="1"/>
  <c r="C17" i="1"/>
  <c r="C32" i="1" l="1"/>
  <c r="D32" i="1"/>
  <c r="E32" i="1"/>
  <c r="F32" i="1"/>
  <c r="H32" i="1"/>
  <c r="I32" i="1"/>
  <c r="J32" i="1"/>
  <c r="K32" i="1"/>
  <c r="L32" i="1"/>
  <c r="M32" i="1"/>
  <c r="B32" i="1"/>
  <c r="N16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<sst xmlns="http://schemas.openxmlformats.org/spreadsheetml/2006/main" count="22" uniqueCount="13">
  <si>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</si>
  <si>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</si>
  <si>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</si>
  <si>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</si>
  <si>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</si>
  <si>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</si>
  <si>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</si>
  <si>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</si>
  <si>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</si>
  <si>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</si>
  <si>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</si>
  <si>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</si>
  <si>
    <t>FUTUR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</si>
</sst>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8" zoomScale="81" zoomScaleNormal="81" workbookViewId="0">
      <selection activeCell="H29" sqref="H29"/>
    </sheetView>
  </sheetViews>
  <sheetFormatPr defaultRowHeight="15" x14ac:dyDescent="0.25"/>
  <cols>
    <col min="1" max="1" width="52" customWidth="1"/>
    <col min="2" max="2" width="17.85546875" customWidth="1"/>
    <col min="3" max="3" width="14.28515625" customWidth="1"/>
    <col min="4" max="4" width="13.28515625" customWidth="1"/>
    <col min="5" max="5" width="10.28515625" bestFit="1" customWidth="1"/>
    <col min="6" max="6" width="11.7109375" bestFit="1" customWidth="1"/>
    <col min="7" max="7" width="13.42578125" customWidth="1"/>
    <col min="8" max="8" width="10.28515625" bestFit="1" customWidth="1"/>
    <col min="9" max="9" width="10.5703125" customWidth="1"/>
    <col min="10" max="10" width="10.85546875" customWidth="1"/>
    <col min="11" max="12" width="9.85546875" bestFit="1" customWidth="1"/>
    <col min="13" max="13" width="10.28515625" customWidth="1"/>
    <col min="14" max="14" width="15.5703125" customWidth="1"/>
    <col min="15" max="15" width="18.85546875" bestFit="1" customWidth="1"/>
  </cols>
  <sheetData>
    <row r="1" spans="1:15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202401</v>
      </c>
      <c r="C8" s="9">
        <v>202402</v>
      </c>
      <c r="D8" s="9">
        <v>202403</v>
      </c>
      <c r="E8" s="9">
        <v>202404</v>
      </c>
      <c r="F8" s="9">
        <v>202405</v>
      </c>
      <c r="G8" s="9">
        <v>202406</v>
      </c>
      <c r="H8" s="9">
        <v>202407</v>
      </c>
      <c r="I8" s="9">
        <v>202408</v>
      </c>
      <c r="J8" s="9">
        <v>202409</v>
      </c>
      <c r="K8" s="9">
        <v>202410</v>
      </c>
      <c r="L8" s="9">
        <v>202411</v>
      </c>
      <c r="M8" s="9">
        <v>202412</v>
      </c>
      <c r="N8" s="5" t="s">
        <v>1</v>
      </c>
      <c r="O8" s="5" t="s">
        <v>2</v>
      </c>
    </row>
    <row r="9" spans="1:15" s="13" customFormat="1" x14ac:dyDescent="0.25">
      <c r="A9" s="15" t="s">
        <v>3</v>
      </c>
      <c r="B9" s="2">
        <v>354832</v>
      </c>
      <c r="C9" s="10">
        <v>662835</v>
      </c>
      <c r="D9" s="11">
        <v>360806</v>
      </c>
      <c r="E9" s="11"/>
      <c r="F9" s="11"/>
      <c r="G9" s="11"/>
      <c r="H9" s="11"/>
      <c r="I9" s="11"/>
      <c r="J9" s="11"/>
      <c r="K9" s="11"/>
      <c r="L9" s="11"/>
      <c r="M9" s="11"/>
      <c r="N9" s="11">
        <f t="shared" ref="N9:N11" si="0">SUM(B9:M9)</f>
        <v>1378473</v>
      </c>
      <c r="O9" s="18">
        <f>SUM(N9)/N17</f>
        <v>6.4592291188970336E-2</v>
      </c>
    </row>
    <row r="10" spans="1:15" s="13" customFormat="1" x14ac:dyDescent="0.25">
      <c r="A10" s="15" t="s">
        <v>7</v>
      </c>
      <c r="B10" s="2">
        <v>354602</v>
      </c>
      <c r="C10" s="10">
        <v>703250</v>
      </c>
      <c r="D10" s="11">
        <v>420637</v>
      </c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1478489</v>
      </c>
      <c r="O10" s="18">
        <f>SUM(N10)/N17</f>
        <v>6.9278826649263034E-2</v>
      </c>
    </row>
    <row r="11" spans="1:15" s="13" customFormat="1" x14ac:dyDescent="0.25">
      <c r="A11" s="15" t="s">
        <v>12</v>
      </c>
      <c r="B11" s="2">
        <v>84231</v>
      </c>
      <c r="C11" s="10">
        <v>162563</v>
      </c>
      <c r="D11" s="11">
        <v>67855</v>
      </c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314649</v>
      </c>
      <c r="O11" s="18">
        <f>SUM(N11)/N17</f>
        <v>1.4743777955983415E-2</v>
      </c>
    </row>
    <row r="12" spans="1:15" s="13" customFormat="1" x14ac:dyDescent="0.25">
      <c r="A12" s="15" t="s">
        <v>8</v>
      </c>
      <c r="B12" s="2">
        <v>557044</v>
      </c>
      <c r="C12" s="10">
        <v>1028414</v>
      </c>
      <c r="D12" s="11">
        <v>526255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ref="N12:N16" si="1">SUM(B12:M12)</f>
        <v>2111713</v>
      </c>
      <c r="O12" s="18">
        <f>SUM(N12)/N17</f>
        <v>9.8950346509169285E-2</v>
      </c>
    </row>
    <row r="13" spans="1:15" s="13" customFormat="1" x14ac:dyDescent="0.25">
      <c r="A13" s="15" t="s">
        <v>9</v>
      </c>
      <c r="B13" s="2">
        <v>3420893</v>
      </c>
      <c r="C13" s="10">
        <v>7514526</v>
      </c>
      <c r="D13" s="11">
        <v>3652255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ref="N13:N14" si="2">SUM(B13:M13)</f>
        <v>14587674</v>
      </c>
      <c r="O13" s="18">
        <f>SUM(N13)/N17</f>
        <v>0.68354714729833055</v>
      </c>
    </row>
    <row r="14" spans="1:15" s="13" customFormat="1" x14ac:dyDescent="0.25">
      <c r="A14" s="15" t="s">
        <v>10</v>
      </c>
      <c r="B14" s="2">
        <v>276278</v>
      </c>
      <c r="C14" s="10">
        <v>497466</v>
      </c>
      <c r="D14" s="11">
        <v>230020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2"/>
        <v>1003764</v>
      </c>
      <c r="O14" s="18">
        <f>SUM(N14)/N17</f>
        <v>4.7034230320801076E-2</v>
      </c>
    </row>
    <row r="15" spans="1:15" s="13" customFormat="1" x14ac:dyDescent="0.25">
      <c r="A15" s="15" t="s">
        <v>4</v>
      </c>
      <c r="B15" s="7">
        <v>167063</v>
      </c>
      <c r="C15" s="10">
        <v>232209</v>
      </c>
      <c r="D15" s="11">
        <v>67471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1"/>
        <v>466743</v>
      </c>
      <c r="O15" s="18">
        <f>SUM(N15)/N17</f>
        <v>2.1870576911128169E-2</v>
      </c>
    </row>
    <row r="16" spans="1:15" s="13" customFormat="1" x14ac:dyDescent="0.25">
      <c r="A16" s="15" t="s">
        <v>11</v>
      </c>
      <c r="B16" s="7">
        <v>-367</v>
      </c>
      <c r="C16" s="10">
        <v>0</v>
      </c>
      <c r="D16" s="11"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1"/>
        <v>-367</v>
      </c>
      <c r="O16" s="18">
        <f>SUM(N16)/N17</f>
        <v>-1.719683364589086E-5</v>
      </c>
    </row>
    <row r="17" spans="1:15" s="13" customFormat="1" x14ac:dyDescent="0.25">
      <c r="A17" s="15"/>
      <c r="B17" s="2">
        <f>SUM(B9:B16)</f>
        <v>5214576</v>
      </c>
      <c r="C17" s="2">
        <f>SUM(C9:C16)</f>
        <v>10801263</v>
      </c>
      <c r="D17" s="2">
        <f>SUM(D9:D16)</f>
        <v>5325299</v>
      </c>
      <c r="E17" s="11">
        <f>SUM(E9:E16)</f>
        <v>0</v>
      </c>
      <c r="F17" s="2">
        <f>SUM(F9:F16)</f>
        <v>0</v>
      </c>
      <c r="G17" s="2">
        <f t="shared" ref="G17:M17" si="3">SUM(G9:G16)</f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>SUM(N9:N16)</f>
        <v>21341138</v>
      </c>
      <c r="O17" s="18">
        <f>SUM(N17)/N17</f>
        <v>1</v>
      </c>
    </row>
    <row r="18" spans="1:15" s="13" customFormat="1" x14ac:dyDescent="0.25">
      <c r="A18" s="15"/>
      <c r="B18" s="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3" customFormat="1" x14ac:dyDescent="0.25">
      <c r="A19" s="15"/>
      <c r="B19" s="16"/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</row>
    <row r="20" spans="1:15" ht="30" customHeight="1" x14ac:dyDescent="0.25">
      <c r="A20" s="3" t="s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2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5" ht="15" customHeight="1" x14ac:dyDescent="0.25">
      <c r="A23" s="8" t="s">
        <v>0</v>
      </c>
      <c r="B23" s="9">
        <v>202401</v>
      </c>
      <c r="C23" s="9">
        <v>202402</v>
      </c>
      <c r="D23" s="9">
        <v>202403</v>
      </c>
      <c r="E23" s="9">
        <v>202404</v>
      </c>
      <c r="F23" s="9">
        <v>202405</v>
      </c>
      <c r="G23" s="9">
        <v>202406</v>
      </c>
      <c r="H23" s="9">
        <v>202407</v>
      </c>
      <c r="I23" s="9">
        <v>202408</v>
      </c>
      <c r="J23" s="9">
        <v>202409</v>
      </c>
      <c r="K23" s="9">
        <v>202410</v>
      </c>
      <c r="L23" s="9">
        <v>202411</v>
      </c>
      <c r="M23" s="9">
        <v>202412</v>
      </c>
      <c r="N23" s="5"/>
      <c r="O23" s="5"/>
    </row>
    <row r="24" spans="1:15" s="13" customFormat="1" x14ac:dyDescent="0.25">
      <c r="A24" s="15" t="s">
        <v>3</v>
      </c>
      <c r="B24" s="2">
        <v>176</v>
      </c>
      <c r="C24" s="10">
        <v>265</v>
      </c>
      <c r="D24" s="11">
        <v>183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s="13" customFormat="1" x14ac:dyDescent="0.25">
      <c r="A25" s="15" t="s">
        <v>7</v>
      </c>
      <c r="B25" s="2">
        <v>219</v>
      </c>
      <c r="C25" s="10">
        <v>321</v>
      </c>
      <c r="D25" s="11">
        <v>223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13" customFormat="1" x14ac:dyDescent="0.25">
      <c r="A26" s="15" t="s">
        <v>12</v>
      </c>
      <c r="B26" s="2">
        <v>49</v>
      </c>
      <c r="C26" s="10">
        <v>63</v>
      </c>
      <c r="D26" s="11">
        <v>49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s="13" customFormat="1" x14ac:dyDescent="0.25">
      <c r="A27" s="15" t="s">
        <v>8</v>
      </c>
      <c r="B27" s="2">
        <v>331</v>
      </c>
      <c r="C27" s="10">
        <v>455</v>
      </c>
      <c r="D27" s="11">
        <v>341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13" customFormat="1" x14ac:dyDescent="0.25">
      <c r="A28" s="15" t="s">
        <v>9</v>
      </c>
      <c r="B28" s="2">
        <v>1916</v>
      </c>
      <c r="C28" s="10">
        <v>2730</v>
      </c>
      <c r="D28" s="11">
        <v>1956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s="13" customFormat="1" x14ac:dyDescent="0.25">
      <c r="A29" s="15" t="s">
        <v>10</v>
      </c>
      <c r="B29" s="2">
        <v>148</v>
      </c>
      <c r="C29" s="10">
        <v>212</v>
      </c>
      <c r="D29" s="11">
        <v>156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13" customFormat="1" x14ac:dyDescent="0.25">
      <c r="A30" s="15" t="s">
        <v>4</v>
      </c>
      <c r="B30" s="2">
        <v>68</v>
      </c>
      <c r="C30" s="10">
        <v>91</v>
      </c>
      <c r="D30" s="11">
        <v>73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s="13" customFormat="1" x14ac:dyDescent="0.25">
      <c r="A31" s="17" t="s">
        <v>11</v>
      </c>
      <c r="B31" s="2">
        <v>6</v>
      </c>
      <c r="C31" s="10">
        <v>1</v>
      </c>
      <c r="D31" s="11">
        <v>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13" customFormat="1" x14ac:dyDescent="0.25">
      <c r="A32" s="15"/>
      <c r="B32" s="2">
        <f>SUM(B24:B31)</f>
        <v>2913</v>
      </c>
      <c r="C32" s="2">
        <f t="shared" ref="C32:M32" si="4">SUM(C24:C31)</f>
        <v>4138</v>
      </c>
      <c r="D32" s="2">
        <f t="shared" si="4"/>
        <v>2983</v>
      </c>
      <c r="E32" s="2">
        <f t="shared" si="4"/>
        <v>0</v>
      </c>
      <c r="F32" s="2">
        <f t="shared" si="4"/>
        <v>0</v>
      </c>
      <c r="G32" s="2">
        <f>SUM(G24:G31)</f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/>
      <c r="O32" s="12"/>
    </row>
    <row r="33" spans="1:1" x14ac:dyDescent="0.25">
      <c r="A33" s="15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C17 B32:F32 H32:M32 G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2024-04-04T08:05:06Z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